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codeName="BuÇalışmaKitabı"/>
  <mc:AlternateContent xmlns:mc="http://schemas.openxmlformats.org/markup-compatibility/2006">
    <mc:Choice Requires="x15">
      <x15ac:absPath xmlns:x15ac="http://schemas.microsoft.com/office/spreadsheetml/2010/11/ac" url="https://ktunedutr-my.sharepoint.com/personal/bhaspulat_ktun_edu_tr/Documents/Kimya Mühendisliği/Kimya Mühendisliği Bölüm Başkanlığı/Öğretim Planı/26727 Öğretim Planı/"/>
    </mc:Choice>
  </mc:AlternateContent>
  <xr:revisionPtr revIDLastSave="74" documentId="8_{A23EFCA0-3BB7-6E4B-8AAE-64356459EE98}" xr6:coauthVersionLast="47" xr6:coauthVersionMax="47" xr10:uidLastSave="{DFA3F79F-B0A5-014A-A883-13F8FD037F84}"/>
  <bookViews>
    <workbookView xWindow="0" yWindow="500" windowWidth="28800" windowHeight="15380" tabRatio="688" activeTab="5" xr2:uid="{00000000-000D-0000-FFFF-FFFF00000000}"/>
  </bookViews>
  <sheets>
    <sheet name="Data (Birim)" sheetId="34" state="hidden" r:id="rId1"/>
    <sheet name="Birim Bilgileri" sheetId="32" r:id="rId2"/>
    <sheet name="1. Sınıf" sheetId="42" r:id="rId3"/>
    <sheet name="2. Sınıf" sheetId="46" r:id="rId4"/>
    <sheet name="3. Sınıf" sheetId="47" r:id="rId5"/>
    <sheet name="4. Sınıf" sheetId="49" r:id="rId6"/>
    <sheet name="Açıklamalar" sheetId="45" r:id="rId7"/>
  </sheets>
  <definedNames>
    <definedName name="_xlnm.Print_Area" localSheetId="2">'1. Sınıf'!$A$1:$I$52</definedName>
    <definedName name="_xlnm.Print_Area" localSheetId="3">'2. Sınıf'!$A$1:$I$67</definedName>
    <definedName name="_xlnm.Print_Area" localSheetId="4">'3. Sınıf'!$A$1:$I$69</definedName>
    <definedName name="_xlnm.Print_Area" localSheetId="5">'4. Sınıf'!$A$1:$I$75</definedName>
    <definedName name="_xlnm.Print_Area" localSheetId="6">Açıklamalar!$A$1:$B$69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2" l="1"/>
  <c r="E18" i="47"/>
  <c r="E52" i="47"/>
  <c r="E45" i="46"/>
  <c r="E19" i="46"/>
  <c r="E33" i="42"/>
  <c r="C45" i="46"/>
  <c r="D45" i="46"/>
  <c r="F45" i="46"/>
  <c r="C53" i="49"/>
  <c r="D53" i="49"/>
  <c r="E53" i="49"/>
  <c r="F53" i="49"/>
  <c r="C18" i="49"/>
  <c r="D18" i="49"/>
  <c r="E18" i="49"/>
  <c r="F18" i="49"/>
  <c r="C52" i="47"/>
  <c r="D52" i="47"/>
  <c r="F52" i="47"/>
  <c r="B2" i="49"/>
  <c r="C33" i="42" l="1"/>
  <c r="F18" i="42" l="1"/>
  <c r="C18" i="42"/>
  <c r="D33" i="42"/>
  <c r="D18" i="42"/>
  <c r="E18" i="42"/>
  <c r="B3" i="45"/>
  <c r="B2" i="45"/>
  <c r="B3" i="49"/>
  <c r="B3" i="47"/>
  <c r="B2" i="47"/>
  <c r="B3" i="46"/>
  <c r="B2" i="46"/>
  <c r="B2" i="42"/>
  <c r="F18" i="47"/>
  <c r="D18" i="47"/>
  <c r="C18" i="47"/>
  <c r="F19" i="46"/>
  <c r="D19" i="46"/>
  <c r="C19" i="46"/>
  <c r="F33" i="42" l="1"/>
  <c r="H28" i="34"/>
  <c r="H27" i="34"/>
  <c r="H26" i="34"/>
  <c r="H25" i="34"/>
  <c r="H24" i="34"/>
  <c r="H23" i="34"/>
  <c r="H22" i="34"/>
  <c r="H21" i="34"/>
  <c r="H20" i="34"/>
  <c r="H19" i="34"/>
  <c r="H18" i="34"/>
  <c r="H17" i="34"/>
  <c r="H16" i="34"/>
  <c r="H15" i="34"/>
  <c r="H14" i="34"/>
  <c r="H13" i="34"/>
  <c r="H12" i="34"/>
  <c r="H11" i="34"/>
  <c r="H10" i="34"/>
  <c r="H9" i="34"/>
  <c r="H8" i="34"/>
  <c r="H7" i="34"/>
  <c r="H6" i="34"/>
  <c r="H5" i="34"/>
  <c r="H4" i="34"/>
  <c r="H3" i="34"/>
  <c r="H2" i="34"/>
  <c r="H1" i="34"/>
</calcChain>
</file>

<file path=xl/sharedStrings.xml><?xml version="1.0" encoding="utf-8"?>
<sst xmlns="http://schemas.openxmlformats.org/spreadsheetml/2006/main" count="591" uniqueCount="267">
  <si>
    <t>Mühendislik ve Doğa Bilimleri Fakültesi</t>
  </si>
  <si>
    <t>Mimarlık ve Tasarım Fakültesi</t>
  </si>
  <si>
    <t>Teknik Bilimler Meslek Yüksekokulu</t>
  </si>
  <si>
    <t>Bilgisayar Mühendisliği Bölümü</t>
  </si>
  <si>
    <t>Endüstri Ürünleri Tasarımı</t>
  </si>
  <si>
    <t>Çevre Mühendisliği Bölümü</t>
  </si>
  <si>
    <t>İç Mimarlık Bölümü</t>
  </si>
  <si>
    <t>Elektrik-Elektronik Mühendisliği Bölümü</t>
  </si>
  <si>
    <t>Mimarlık Bölümü</t>
  </si>
  <si>
    <t>Endüstri Mühendisliği Bölümü</t>
  </si>
  <si>
    <t>Şehir ve Bölge Planlama Bölümü</t>
  </si>
  <si>
    <t>Harita Mühendisliği Bölümü</t>
  </si>
  <si>
    <t>İnşaat Mühendisliği Bölümü</t>
  </si>
  <si>
    <t>Jeoloji Mühendisliği Bölümü</t>
  </si>
  <si>
    <t>Kimya Mühendisliği Bölümü</t>
  </si>
  <si>
    <t>Maden Mühendisliği Bölümü</t>
  </si>
  <si>
    <t>Makine Mühendisliği Bölümü</t>
  </si>
  <si>
    <t>Metalurji ve Malzeme Mühendisliği Bölümü</t>
  </si>
  <si>
    <t>Temel Bilimler Bölümü</t>
  </si>
  <si>
    <t>Yazılım Mühendisliği Bölümü</t>
  </si>
  <si>
    <t>Fakülte/Yüksek Okul:</t>
  </si>
  <si>
    <t>Bölüm Adı:</t>
  </si>
  <si>
    <t>Öğretim Yılı:</t>
  </si>
  <si>
    <t>T.C. Konya Teknik Üniversitesi</t>
  </si>
  <si>
    <t>1. Yarıyıl (Güz)</t>
  </si>
  <si>
    <t>Dersin Adı</t>
  </si>
  <si>
    <t>Kredi</t>
  </si>
  <si>
    <t>T</t>
  </si>
  <si>
    <t>U</t>
  </si>
  <si>
    <t>Yerel</t>
  </si>
  <si>
    <t>AKTS</t>
  </si>
  <si>
    <t>Açıklama</t>
  </si>
  <si>
    <t>Yüzyüze
/Uzaktan</t>
  </si>
  <si>
    <t>Ders Sorumlusu</t>
  </si>
  <si>
    <t>Dersin
Kodu</t>
  </si>
  <si>
    <t>Toplam Kredi</t>
  </si>
  <si>
    <t>1. SINIF</t>
  </si>
  <si>
    <t>2. Yarıyıl (Bahar)</t>
  </si>
  <si>
    <t>DİPNOTLAR, ÖNŞARTLAR, AÇIKLAMALAR</t>
  </si>
  <si>
    <t>[1]</t>
  </si>
  <si>
    <t>[2]</t>
  </si>
  <si>
    <t>2. SINIF</t>
  </si>
  <si>
    <t>3. Yarıyıl (Güz)</t>
  </si>
  <si>
    <t>4. Yarıyıl (Bahar)</t>
  </si>
  <si>
    <t>3. SINIF</t>
  </si>
  <si>
    <t>5. Yarıyıl (Güz)</t>
  </si>
  <si>
    <t>6. Yarıyıl (Bahar)</t>
  </si>
  <si>
    <t>4. SINIF</t>
  </si>
  <si>
    <t>7. Yarıyıl (Güz)</t>
  </si>
  <si>
    <t>8. Yarıyıl (Bahar)</t>
  </si>
  <si>
    <t>No</t>
  </si>
  <si>
    <t>[3]</t>
  </si>
  <si>
    <t>5. Yarıyıl (Güz)-Seçmeli Dersler</t>
  </si>
  <si>
    <t>Yz</t>
  </si>
  <si>
    <t>7. Yarıyıl (Güz)-Seçmeli Dersler</t>
  </si>
  <si>
    <t>8. Yarıyıl (Bahar)-Seçmeli Dersler</t>
  </si>
  <si>
    <t>6. Yarıyıl (Bahar)-Seçmeli Dersler</t>
  </si>
  <si>
    <t>Öğretim Türü:</t>
  </si>
  <si>
    <t>Ayakkabı Tasarım ve Üretimi</t>
  </si>
  <si>
    <t>Basım ve Yayım Teknolojileri</t>
  </si>
  <si>
    <t>Basım ve Yayın Teknolojileri</t>
  </si>
  <si>
    <t>Bilgisayar Programcılığı</t>
  </si>
  <si>
    <t>Elektrik</t>
  </si>
  <si>
    <t>Elektronik Haberleşme Teknolojisi</t>
  </si>
  <si>
    <t>Elektronik Teknolojisi</t>
  </si>
  <si>
    <t>Gıda Teknolojisi</t>
  </si>
  <si>
    <t>Giyim Üretim Teknolojisi</t>
  </si>
  <si>
    <t>Harita ve Kadastro</t>
  </si>
  <si>
    <t>İklimlendirme ve Soğutma Teknolojisi</t>
  </si>
  <si>
    <t>İnşaat Teknolojisi</t>
  </si>
  <si>
    <t>İş Sağlığı ve Güvenliği</t>
  </si>
  <si>
    <t>Kimya Teknolojisi</t>
  </si>
  <si>
    <t>Kontrol ve Otomasyon Teknolojisi</t>
  </si>
  <si>
    <t>Makine</t>
  </si>
  <si>
    <t>Makine Resim ve Konstrüksiyonu</t>
  </si>
  <si>
    <t>Makine, Resim ve Konstrüksiyon</t>
  </si>
  <si>
    <t>Mobilya ve Dekorasyon</t>
  </si>
  <si>
    <t>Nükleer Teknoloji ve Radyasyon Güvenliği</t>
  </si>
  <si>
    <t>Tarım Makineleri</t>
  </si>
  <si>
    <t>Yapı Yalıtım Teknolojisi</t>
  </si>
  <si>
    <t>Matematik I</t>
  </si>
  <si>
    <t>Fizik I</t>
  </si>
  <si>
    <t>Türk Dili I</t>
  </si>
  <si>
    <t>Atatürk İlkeleri ve İnkılap Tarihi I</t>
  </si>
  <si>
    <t>Matematik II</t>
  </si>
  <si>
    <t>Fizik II</t>
  </si>
  <si>
    <t>Türk Dili II</t>
  </si>
  <si>
    <t>Atatürk İlkeleri ve İnkılap Tarihi II</t>
  </si>
  <si>
    <t>Diferansiyel Denklemler</t>
  </si>
  <si>
    <t>İş Sağlığı ve Güvenliği I</t>
  </si>
  <si>
    <t>Mühendislik Ekonomisi</t>
  </si>
  <si>
    <t>İş Sağlığı ve Güvenliği II</t>
  </si>
  <si>
    <t>[4]</t>
  </si>
  <si>
    <t>[5]</t>
  </si>
  <si>
    <t>[6]</t>
  </si>
  <si>
    <t>[7]</t>
  </si>
  <si>
    <t>[8]</t>
  </si>
  <si>
    <t>[9]</t>
  </si>
  <si>
    <t>[10]</t>
  </si>
  <si>
    <t>[11]</t>
  </si>
  <si>
    <t>[12]</t>
  </si>
  <si>
    <t>Uz</t>
  </si>
  <si>
    <t>Yabancı Dil II</t>
  </si>
  <si>
    <t>NÖ</t>
  </si>
  <si>
    <t>Genel Kimya I</t>
  </si>
  <si>
    <t xml:space="preserve">Genel Kimya II </t>
  </si>
  <si>
    <t xml:space="preserve">Genel Kimya Laboratuarı      </t>
  </si>
  <si>
    <t>Açıklama*</t>
  </si>
  <si>
    <t>Malzeme Bilgisi</t>
  </si>
  <si>
    <t>Analitik Kimya Laboratuarı</t>
  </si>
  <si>
    <t xml:space="preserve">Fizikokimya   </t>
  </si>
  <si>
    <t>Analitik Kimya</t>
  </si>
  <si>
    <t xml:space="preserve">Organik Kimya </t>
  </si>
  <si>
    <t>Organik Kimya Laboratuarı</t>
  </si>
  <si>
    <t>Akışkanlar Mekaniği</t>
  </si>
  <si>
    <t xml:space="preserve">Enstrümental Analiz </t>
  </si>
  <si>
    <t>Isı İletimi</t>
  </si>
  <si>
    <t xml:space="preserve">Kimya Mühendisliği Termodinamiği II </t>
  </si>
  <si>
    <t>Mesleki Etik</t>
  </si>
  <si>
    <t xml:space="preserve">Staj I </t>
  </si>
  <si>
    <t>Teknik Seçmeli Ders IA</t>
  </si>
  <si>
    <t>Yakıt ve Enerji Teknolojisi</t>
  </si>
  <si>
    <t>Mühendislikte Yeşil Kimya Yaklaşımı ve Sürdürülebilirlik</t>
  </si>
  <si>
    <t>İleri Arıtma Teknolojileri</t>
  </si>
  <si>
    <t>X-Işınları Saçılması Teorisi ve Uyg.</t>
  </si>
  <si>
    <t>Kimyasal Reaksiyon Mühendisliği I</t>
  </si>
  <si>
    <t xml:space="preserve">Temel İşlemler    </t>
  </si>
  <si>
    <t>İlaç Teknolojisi</t>
  </si>
  <si>
    <t>Boya ve Tekstil Kimyası ve Teknolojisi</t>
  </si>
  <si>
    <t>Petrol Rafinerisi</t>
  </si>
  <si>
    <t>Biyokimyasal Proseslerin Modellenmesi</t>
  </si>
  <si>
    <t>Laboratuar Tekniği ve Güvenliği</t>
  </si>
  <si>
    <t xml:space="preserve">Korozyon </t>
  </si>
  <si>
    <t>Nanokimya ve Uygulamaları</t>
  </si>
  <si>
    <t xml:space="preserve">Yakıt Hücreleri </t>
  </si>
  <si>
    <r>
      <t>Çevre ve Güvenlik Mühendisliği</t>
    </r>
    <r>
      <rPr>
        <vertAlign val="superscript"/>
        <sz val="12"/>
        <color theme="1"/>
        <rFont val="Arial"/>
        <family val="2"/>
        <charset val="162"/>
      </rPr>
      <t xml:space="preserve"> </t>
    </r>
    <r>
      <rPr>
        <sz val="10"/>
        <color theme="1"/>
        <rFont val="Times New Roman"/>
        <family val="1"/>
        <charset val="162"/>
      </rPr>
      <t xml:space="preserve"> </t>
    </r>
  </si>
  <si>
    <t xml:space="preserve">Bilimsel Araştırma Yöntemleri ve Yayın Etiği </t>
  </si>
  <si>
    <t>Organik Atık Dönüşüm Teknolojisi</t>
  </si>
  <si>
    <t>Teknik Seçmeli Ders IIA</t>
  </si>
  <si>
    <t>Ayırma İşlemleri</t>
  </si>
  <si>
    <t xml:space="preserve">Polimer Kimyası ve Teknolojisi </t>
  </si>
  <si>
    <t>Yenilenebilir Enerji Teknolojileri</t>
  </si>
  <si>
    <t>İleri Analiz Teknikleri</t>
  </si>
  <si>
    <t>İçme Suyu Arıtımı</t>
  </si>
  <si>
    <t>Ayırma Proseslerinde Yeni Teknikler</t>
  </si>
  <si>
    <t>İnce Film Üretim ve Uygulamaları</t>
  </si>
  <si>
    <t xml:space="preserve">Kimya Mühendisliği Tasarımı I </t>
  </si>
  <si>
    <t>Kimya Mühendisliği Laboratuarı I</t>
  </si>
  <si>
    <t>Kimyasal Teknolojiler I</t>
  </si>
  <si>
    <t>Kimyasal Reaksiyon Mühendisliği II</t>
  </si>
  <si>
    <t>Staj II</t>
  </si>
  <si>
    <t>Teknik Seçmeli Ders IIIA</t>
  </si>
  <si>
    <t>Teknik Seçmeli Ders IIIB</t>
  </si>
  <si>
    <t>Adsorpsiyon</t>
  </si>
  <si>
    <t>Elektrokimyasal Prosesler</t>
  </si>
  <si>
    <t xml:space="preserve">Kozmetik Ürünler ve Teknolojileri </t>
  </si>
  <si>
    <t xml:space="preserve">Kimya Müh. Biyomedikal Uygulamalar </t>
  </si>
  <si>
    <t>Kompozit Malzemeler</t>
  </si>
  <si>
    <t>Kataliz ve Katalitik Prosesler</t>
  </si>
  <si>
    <t>Fabrika Organizasyonu</t>
  </si>
  <si>
    <t xml:space="preserve">Biyosorbentlerle Toksit Metallerin Uzaklaştırılması </t>
  </si>
  <si>
    <t>Uyarıya Duyarlı Polimerler ve Uygulama Alanları</t>
  </si>
  <si>
    <t xml:space="preserve">Kimya Mühendisliği Tasarımı II </t>
  </si>
  <si>
    <t xml:space="preserve">Kimya Mühendisliği Laboratuarı II </t>
  </si>
  <si>
    <t>Kimyasal Teknolojiler II</t>
  </si>
  <si>
    <t>Proses Kontrol</t>
  </si>
  <si>
    <t>Su Kirliliği ve Kontrolü</t>
  </si>
  <si>
    <t>Enzim Mühendisliği Esasları</t>
  </si>
  <si>
    <t>Reaktör Tasarımı</t>
  </si>
  <si>
    <t>Biyoayırma İşlemleri</t>
  </si>
  <si>
    <t>Karbon ve Karbonlu Malzemeler</t>
  </si>
  <si>
    <t>Biyomalzemeler</t>
  </si>
  <si>
    <t>Biyokimyasal Reaksiyon Mühendisliği</t>
  </si>
  <si>
    <t>Kimya Mühendisliğinde Sentetik Stratejiler</t>
  </si>
  <si>
    <t>Bilim Felsefesi ve Tarihi</t>
  </si>
  <si>
    <t>Fotokataliz ve Fotokatalitik Materyaller</t>
  </si>
  <si>
    <t xml:space="preserve">Membran Teknolojisi ve Uygulaması </t>
  </si>
  <si>
    <t>Teknik Seçmeli Ders IVA</t>
  </si>
  <si>
    <t>Teknik Seçmeli Ders IVB</t>
  </si>
  <si>
    <t>Polimerlerin Isısal, Mekanik ve Yapısal Özellikleri</t>
  </si>
  <si>
    <t>Kimyasal Sensör Teknolojileri</t>
  </si>
  <si>
    <t>Temel Bilgisayar Uygulamaları</t>
  </si>
  <si>
    <t>1216135 kodlu Temel Bilgisayar Uygulamaları dersini 2018-2019 döneminden itibaren ilk defa kayıt yaptıranlar alacaktır.</t>
  </si>
  <si>
    <t>Kimya Mühendisliğine Giriş</t>
  </si>
  <si>
    <t>Önşart belirtilen derslerde önşartlar, 2018-2019 öğretim yılından itibaren 1. sınıfa kayıt yaptırmış olanlar için geçerlidir.</t>
  </si>
  <si>
    <t xml:space="preserve">Bu dersin alınabilmesi için 1216131 kodlu Matematik I dersinden en az devam şartı (FF notu) gereklidir. </t>
  </si>
  <si>
    <t xml:space="preserve">Bu dersin alınabilmesi için 1216132 kodlu Fizik I dersinden en az devam şartı (FF notu) gereklidir. </t>
  </si>
  <si>
    <t xml:space="preserve">Bu dersin alınabilmesi için 1216133 kodlu Genel Kimya I dersinden en az devam şartı (FF notu) gereklidir. </t>
  </si>
  <si>
    <t>[5], [6], [9]</t>
  </si>
  <si>
    <t>[5], [7], [9]</t>
  </si>
  <si>
    <t>Bilgisayar Destekli Teknik Çizim dersini 2018-2019  döneminden itibaren ilk defa kayıt yaptıracak öğrenciler alacaktır.</t>
  </si>
  <si>
    <t>Bilgisayar Destekli Teknik Çizim</t>
  </si>
  <si>
    <t>[13]</t>
  </si>
  <si>
    <t>[14]</t>
  </si>
  <si>
    <t>Kimyasal Proses Hesaplamaları</t>
  </si>
  <si>
    <t xml:space="preserve">İstatistik </t>
  </si>
  <si>
    <t>[12], [16]</t>
  </si>
  <si>
    <t>Kimya Mühendisliği Termodinamiği I</t>
  </si>
  <si>
    <t>Nümerik Analiz</t>
  </si>
  <si>
    <t>[17]</t>
  </si>
  <si>
    <t>Kütle İletimi</t>
  </si>
  <si>
    <t>Kimya Müh. Matematiksel Modelleme</t>
  </si>
  <si>
    <t>[18]</t>
  </si>
  <si>
    <t>[19]</t>
  </si>
  <si>
    <t>[20]</t>
  </si>
  <si>
    <t>[21]</t>
  </si>
  <si>
    <t>[22]</t>
  </si>
  <si>
    <t>1216504 kodlu Polimer Kimyası ve Teknolojisi dersi 5. dönemden 6. döneme alınmış olup, kodu 1216632 olarak değiştirilmiştir.</t>
  </si>
  <si>
    <t>1216603 kodlu Kütle İletimi 2 dersinin adı Ayırma İşlemleri olarak değiştirilmiştir. Bu dersin alınabilmesi için 1216503 kodlu dersin en az devam şartı (FF notu) gereklidir. Bu şart, 2018-2019 öğretim yılından itibaren 1. sınıfa kayıt yaptırmış olanlar için geçerlidir.</t>
  </si>
  <si>
    <t>[23]</t>
  </si>
  <si>
    <t>[24]</t>
  </si>
  <si>
    <t>[25]</t>
  </si>
  <si>
    <t>[15]</t>
  </si>
  <si>
    <t>[16]</t>
  </si>
  <si>
    <t>1216503 kodlu Kütle İletimi 1 dersinin adı Kütle İletimi olarak değiştirilmiştir.</t>
  </si>
  <si>
    <t xml:space="preserve">Öğrencinin mezun olabilmesi için sırasıyla 20 iş günü Staj I (Laboratuar) ve 20 iş günü Staj II (İşletme (Fabrika)) olmak üzere toplam 40 iş günü staj yapması gerekmektedir. Staj ile ilgili gerekli bilgiler Bölüm Staj Yönergesi'nde bulunmaktadır.  </t>
  </si>
  <si>
    <t>İleri Yabancı Dil I ve İleri Yabancı Dil II dersleri kaldırılmış olup, bu dersi daha önce alıp devamsızlık veya başarısızlık nedeniyle kalanlar 2016-2017 Eğitim-Öğretim yılından itibaren 1216121 Kodlu Yabancı Dil I ve 1216221 Kodlu Yabancı Dil II derslerini alacaklardır.</t>
  </si>
  <si>
    <t>[26]</t>
  </si>
  <si>
    <t>4. Yarıyıl (Bahar)-Seçmeli Dersler</t>
  </si>
  <si>
    <t>Teknik Seçmeli Ders VA</t>
  </si>
  <si>
    <t>Teknik Seçmeli Ders VB</t>
  </si>
  <si>
    <t>Teknik Seçmeli Ders VC</t>
  </si>
  <si>
    <t>3. Yarıyıl (Güz)-Seçmeli Dersler</t>
  </si>
  <si>
    <t>[12], [27]</t>
  </si>
  <si>
    <t>[28]</t>
  </si>
  <si>
    <t>[27]</t>
  </si>
  <si>
    <t>[12], [16], [28]</t>
  </si>
  <si>
    <t>Teknik Seçmeli Ders VIA</t>
  </si>
  <si>
    <t>Teknik Seçmeli Ders VIB</t>
  </si>
  <si>
    <t>Teknik Seçmeli Ders VIC</t>
  </si>
  <si>
    <t>Temel İşlemler ve Termodinamik Uygulamaları I</t>
  </si>
  <si>
    <t xml:space="preserve">Proses ve Reaktör Tasarımı Uygulamaları I </t>
  </si>
  <si>
    <t>Kimyasal Teknoloji Uygulamaları II</t>
  </si>
  <si>
    <t>Temel İşlemler ve Termodinamik Uygulamaları II</t>
  </si>
  <si>
    <t>Proses ve Reaktör Tasarımı Uygulamaları II</t>
  </si>
  <si>
    <t>Kimyasal Teknolojiler Uygulamaları I</t>
  </si>
  <si>
    <t>Kimya Mühendisliği İlkeleri dersinin adı Kimya Mühendisliğine Giriş olarak değiştirilmiştir.</t>
  </si>
  <si>
    <t>Mesleki Yabancı Dil I</t>
  </si>
  <si>
    <t>Mesleki Yabancı Dil II</t>
  </si>
  <si>
    <r>
      <t xml:space="preserve">1216607 kodlu Kimya Müh. Matematiksel Modelleme dersi 6. dönemden 5. döneme alınmış olup, kodu </t>
    </r>
    <r>
      <rPr>
        <sz val="10"/>
        <rFont val="Times New Roman"/>
        <family val="1"/>
        <charset val="162"/>
      </rPr>
      <t>1216532</t>
    </r>
    <r>
      <rPr>
        <sz val="10"/>
        <color theme="1"/>
        <rFont val="Times New Roman"/>
        <family val="1"/>
        <charset val="162"/>
      </rPr>
      <t xml:space="preserve"> olarak değiştirilmiştir.</t>
    </r>
  </si>
  <si>
    <t>1216816 Kodlu Kimya Mühendisliği Uygulamaları II dersi kaldırılmış olup, yerine Teknik Seçmeli VIC kapsamında 1216832 kodlu Kimyasal Teknolojiler Uygulamaları II, 1216833 kodlu Temel İşlemler ve Termodinamik Uygulamaları II, 1216834 kodlu Proses ve Reaktör Tasarımı Uygulamaları II dersleri eklenmiş olup bu dersleri 2023-2024 Eğitim-Öğretim Yılından itibaren birinci sınıftan ders almış olan öğrenciler seçecektir. 1216832 kodlu dersin alınabilmesi için 1216735 kodlu dersin, 1216833 kodlu dersin alınabilmesi için 1216736 kodlu dersin ve 1216834 kodlu dersin alınabilmesi için 1216737 kodlu dersin  en az devam şartı (FF notu) gereklidir.</t>
  </si>
  <si>
    <t>1216716 Kodlu Kimya Mühendisliği Uygulamaları I dersi kaldırılmış olup, yerine Teknik Seçmeli VC kapsamında 1216735 kodlu Kimyasal Teknolojiler Uygulamaları I, 1216736 kodlu Temel İşlemler ve Termodinamik Uygulamaları I, 1216737 kodlu Proses ve Reaktör Tasarımı Uygulamaları I dersleri eklenmiş olup bu dersleri 2023-2024 Eğitim-Öğretim Yılından itibaren birinci sınıftan ders almış olan öğrenciler seçecektir.</t>
  </si>
  <si>
    <t>Öğrenci 3., 4., 5., 6., 7. ve 8. yarıyılda sırasıyla Seçmeli I A, Seçmeli II A, Seçmeli III A-B,  Seçmeli IV A-B,  Seçmeli V A-B-C ve  Seçmeli VI A-B-C Ders grubundan birer adet olmak üzere toplam 12 (oniki) adet seçmeli dersi zorunlu olarak alacaktır. Seçmeli I A, Seçmeli II A, Seçmeli V C ve Seçmeli VI C ders grubundaki dersleri 2023-2024 Eğitim-Öğretim Yılından itibaren birinci sınıftan ders almış olan öğrenciler seçecektir. Dersler müracaat eden öğrenci sayısına göre açılacak ve Bölüm Başkanlığınca dağıtım yapılacaktır.</t>
  </si>
  <si>
    <t>Yabancı Dil-I</t>
  </si>
  <si>
    <t xml:space="preserve">1216101 kodlu Matematik I, 1216102 kodlu Fizik I ve 1216107 kodlu Genel Kimya I derslerinin AKTS'leri değiştirildiği için 2018-2019 döneminden itibaren ilk defa kayıt yaptıracak öğrenciler bu dersler yerine 1216131 kodlu Matematik I, 1216132 kodlu Fizik I ve 1216133 kodlu Genel Kimya I derslerini alacaklardır. </t>
  </si>
  <si>
    <t xml:space="preserve">1216201 kodlu Matematik II, 1216202 kodlu Fizik II ve 1216206 kodlu Genel Kimya II derslerinin AKTS'leri değiştirildiği için 2018-2019 döneminden itibaren ilk defa kayıt yaptıracak öğrenciler bu dersler yerine 1216231 kodlu Matematik II, 1216232 kodlu Fizik II ve 1216233 kodlu Genel Kimya II derslerini alacaklardır. </t>
  </si>
  <si>
    <t xml:space="preserve">2016-2017 Eğitim-Öğretim Yılı Öğretim Planına İş Sağlığı ve Güvenliği I ve II derslerinin konulması ve 2024-2025 Eğitim-Öğretim Yılı Öğretim Planına 2. sınıflara yeni teknik seçmeli derslerin eklenmesi nedeniyle derslerin AKTS'lerinde mezuniyet ile ilgili bir problem oluşması durumunda bölüm intibak komisyonu yetkilendirilmiştir. </t>
  </si>
  <si>
    <t>1216308 kodlu Kimyasal Proses Hesaplamaları 1 dersinin adı Kimyasal Proses Hesaplamaları  olarak değiştirilmiştir.</t>
  </si>
  <si>
    <t xml:space="preserve">2018-2019 öğretim yılında IV. Yarıyıla İstatistik dersi eklenmiştir, 1. sınıfa ilk defa kayıt yaptıracak öğrenciler 1216416 kodlu İstatistik dersini alacaklardır. 2024-2025 öğretim yılından itibaren 2. sınıftan ilk defa ders alacak öğrenciler 1216417 kodlu İstatistik dersini seçeceklerdir. Derslerin AKTS'lerinde mezuniyet ile ilgili bir problem oluşması durumunda bölüm intibak komisyonu yetkilendirilmiştir. </t>
  </si>
  <si>
    <t>1216709 veya 1216725 kodlu Kimyasal Reaksiyon Mühendisliği II dersinin alınabilmesi için 1216609 kodlu dersin en az devam şartı (FF notu) gereklidir. Bu şart, 2018-2019 öğretim yılından itibaren 1. sınıfa kayıt yaptırmış olanlar için geçerlidir.</t>
  </si>
  <si>
    <t>1216801 kodlu dersin alınabilmesi için 1216701 veya 1216723 kodlu dersin, 1216802 kodlu dersin alınabilmesi için 1216702 veya 1216724 kodlu dersin, 1216803 kodlu dersin alınabilmesi için 1216703 kodlu dersin, 1216816 kodlu dersin alınabilmesi için 1216716 kodlu dersin ve 1216820 kodlu dersin alınabilmesi için 1216532 kodlu dersin en az devam şartı (FF notu) gereklidir. Bu şart, 2018-2019 öğretim yılından itibaren 1. sınıfa kayıt yaptırmış olanlar için geçerlidir.</t>
  </si>
  <si>
    <t xml:space="preserve">Analitik Kimya dersinin AKTS kredisi 5'ten 4'e, Organik Kimya dersinin AKTS kredisi 4'ten 3'e, Analitik Kimya Laboratuvarı dersinin AKTS kredisi 4'ten 3'e, Malzeme Bilgisi dersinin AKTS kredisi 3'ten 2'ye ve Fizikokimya dersinin AKTS kredisi 4'ten 3'e  değiştirilmiştir. Bu nedenle 2023-2024 Eğitim-Öğretim Yılından itibaren birinci sınıftan ders almış olan öğrenciler GÜZ Döneminde 1216313 Kodlu Analitik Kimya, 1216314 Kodlu Organik Kimya, 1216315 Kodlu Analitik Kimya Laboratuvarı,  1216316 Kodlu Malzeme Bilgisi ve 1216317 Kodlu Fizikokimya derslerini alacaklardır. 2023-2024 Eğitim-Öğretim Yılından daha önce birinci sınıftan ders almış olan öğrenciler 1216312 Kodlu Analitik Kimya, 1216309 Kodlu Organik Kimya, 1216303 Kodlu Analitik Kimya Laboratuvarı,  1216306 Kodlu Malzeme Bilgisi ve 1216304 Kodlu Fizikokimya derslerini alacaklardır. Daha öncesinde 1216302 Kodlu Analitik Kimya dersini alıp başarısız olan öğrenciler ise yine aynı kodlu dersi alacaklardır. Derslerin AKTS'lerinde mezuniyet ile ilgili bir problem oluşması durumunda bölüm intibak komisyonu yetkilendirilmiştir. </t>
  </si>
  <si>
    <t>Bu dersin alınabilmesi için 1216410 veya 1216418 kodlu dersin en az devam şartı (FF notu) gereklidir. Bu şart, 2018-2019 öğretim yılından itibaren 1. sınıfa kayıt yaptırmış olanlar için geçerlidir.</t>
  </si>
  <si>
    <t>Akışkanlar Mekaniği dersinin AKTS kredisi 5'ten 4'e, Enstrümental Analiz dersinin AKTS kredisi 4'ten 3'e, ve Kimya Mühendisliği Termodinamiği I dersinin AKTS kredisi 6' dan 5'e değiştirilmiştir. Bu nedenle 2023-2024 Eğitim-Öğretim Yılından itibaren birinci sınıftan ders almış olan öğrenciler BAHAR Döneminde 1216414 Kodlu Akışkanlar Mekaniği, 1216415 Kodlu Enstrümental Analiz ve 1216418 Kodlu Kimya Mühendisliği Termodinamiği I derslerini alacaklardır. 2023-2024 Eğitim-Öğretim Yılından önce birinci sınıftan ders almış olan öğrenciler ise BAHAR Döneminde 1216404 Kodlu Akışkanlar Mekaniği, 1216409 Kodlu Enstrümental Analiz ve 1216410 Kodlu Kimya Mühendisliği Termodinamiği I derslerini alacaklardır. Derslerin AKTS'lerinde mezuniyet ile ilgili bir problem oluşması durumunda bölüm intibak komisyonu yetkilendirilmiştir.</t>
  </si>
  <si>
    <t>Kimya Mühendisliği Laboratuvarı I dersinin AKTS kredisi 4'ten 3'e, Kimyasal Reaksiyon Mühendisliği II dersinin AKTS kredisi 4'ten 3'e ve Kimya Mühendisliği Tasarımı I dersinin AKTS kredisi 4'ten 3'e değiştirilmiştir. Bu nedenle 2023-2024 Eğitim-Öğretim Yılından itibaren birinci sınıftan ders almış olan öğrenciler GÜZ Döneminde 1216723 Kodlu Kimya Mühendisliği Tasarımı I, 1216724 Kodlu Kimya Mühendisliği Laboratuvarı I, 1216725 Kodlu Kimyasal Reaksiyon Mühendisliği II derslerini alacaklardır. 2023-2024 Eğitim-Öğretim Yılından daha önce birinci sınıftan ders almış olan  öğrenciler GÜZ Döneminde 1216701 Kodlu Kimya Mühendisliği Tasarımı I, 1216702 Kodlu Kimya Mühendisliği Laboratuvarı I, 1216709 Kimyasal Reaksiyon Mühendisliği II derslerini alacaklardır. Derslerin AKTS'lerinde mezuniyet ile ilgili bir problem oluşması durumunda bölüm intibak komisyonu yetkilendirilmiştir.</t>
  </si>
  <si>
    <t>[5], [8], [9]</t>
  </si>
  <si>
    <t>[25],[11]</t>
  </si>
  <si>
    <t>[25],[13]</t>
  </si>
  <si>
    <t>[23], [15]</t>
  </si>
  <si>
    <t>[12], [28]</t>
  </si>
  <si>
    <t>[12], [25]</t>
  </si>
  <si>
    <t>Hesaplamalı Akışkanlar Dinamiği</t>
  </si>
  <si>
    <t>Kimyasal, Biyolojik, Radyolojik, Nükleer Tehditler</t>
  </si>
  <si>
    <t>Kimya Mühendisliğinde Bilgisayar Destekli Tasarım Uygulamaları I</t>
  </si>
  <si>
    <t>Kimya Mühendisliğinde Bilgisayar Destekli Tasarım Uygulamaları II</t>
  </si>
  <si>
    <t>1216616 kodlu Laboratuar Tekniği ve Güvenliği (Teknik Seçmeli IIIB) dersi 6. dönemden 5. döneme alınmış olup, kodu 1216531 olarak değiştirilmiştir.1216512 kodlu Korozyon ve 1216522 kodlu Nanokimya ve Uygulamaları dersleri 5. dönemden 3. döneme alınmış olup bu derslerin kodları sırasıyla 1216318 ve 1216319 olarak değiştirilmiştir. 1216713 kodlu Fabrika Organizasyonu dersi 7. dönemden 3. döneme alınmış olup kodu 1216320 olarak değiştirilmiştir. 1216630 kodlu Yenilenebilir Enerji Teknolojileri dersi 6. dönemden 4. döneme alınmış olup kodu 1216419 olarak değiştirilmiştir. 1216810 kodlu Su Kirliliği ve Kontrolü  ve 1216824 Kodlu Karbon ve Karbonlu Malzemeler dersleri 8. dönemden 4. döneme alınmış olup kodları sırasıyla 1216420 ve 1216421 olarak değiştirilmiştir. 1216822 Kodlu Fotokataliz ve Fotokatalitik Materyaller dersi 8. yarıyıldan 7. yarıyıla alınmış olup kodu 1216738 olarak değiştirilmiştir.</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</si>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</sst>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quot;-&quot;"/>
    <numFmt numFmtId="165" formatCode="0.0"/>
    <numFmt numFmtId="166" formatCode="0.0;0.0;&quot;-&quot;"/>
  </numFmts>
  <fonts count="9" x14ac:knownFonts="1">
    <font>
      <sz val="11"/>
      <color theme="1"/>
      <name val="Calibri"/>
      <family val="2"/>
      <charset val="162"/>
      <scheme val="minor"/>
    </font>
    <font>
      <b/>
      <sz val="11"/>
      <color theme="1"/>
      <name val="Calibri"/>
      <family val="2"/>
      <charset val="162"/>
      <scheme val="minor"/>
    </font>
    <font>
      <sz val="11"/>
      <color theme="1"/>
      <name val="Calibri"/>
      <family val="2"/>
      <scheme val="minor"/>
    </font>
    <font>
      <b/>
      <sz val="10"/>
      <color theme="1"/>
      <name val="Times New Roman"/>
      <family val="1"/>
      <charset val="162"/>
    </font>
    <font>
      <sz val="10"/>
      <color theme="1"/>
      <name val="Times New Roman"/>
      <family val="1"/>
      <charset val="162"/>
    </font>
    <font>
      <b/>
      <sz val="10"/>
      <color theme="0"/>
      <name val="Times New Roman"/>
      <family val="1"/>
      <charset val="162"/>
    </font>
    <font>
      <b/>
      <sz val="12"/>
      <color theme="1"/>
      <name val="Times New Roman"/>
      <family val="1"/>
      <charset val="162"/>
    </font>
    <font>
      <sz val="10"/>
      <name val="Times New Roman"/>
      <family val="1"/>
      <charset val="162"/>
    </font>
    <font>
      <vertAlign val="superscript"/>
      <sz val="12"/>
      <color theme="1"/>
      <name val="Arial"/>
      <family val="2"/>
      <charset val="162"/>
    </font>
  </fonts>
  <fills count="8">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A02F2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rgb="FFA02F20"/>
      </left>
      <right style="thin">
        <color rgb="FFA02F20"/>
      </right>
      <top style="thin">
        <color rgb="FFA02F20"/>
      </top>
      <bottom/>
      <diagonal/>
    </border>
    <border>
      <left style="thin">
        <color rgb="FFA02F20"/>
      </left>
      <right style="thin">
        <color rgb="FFA02F20"/>
      </right>
      <top/>
      <bottom style="thin">
        <color rgb="FFA02F20"/>
      </bottom>
      <diagonal/>
    </border>
    <border>
      <left style="thin">
        <color rgb="FFA02F20"/>
      </left>
      <right style="thin">
        <color theme="1" tint="0.499984740745262"/>
      </right>
      <top style="thin">
        <color rgb="FFA02F20"/>
      </top>
      <bottom style="thin">
        <color theme="1" tint="0.499984740745262"/>
      </bottom>
      <diagonal/>
    </border>
    <border>
      <left style="thin">
        <color theme="1" tint="0.499984740745262"/>
      </left>
      <right style="thin">
        <color theme="1" tint="0.499984740745262"/>
      </right>
      <top style="thin">
        <color rgb="FFA02F20"/>
      </top>
      <bottom style="thin">
        <color theme="1" tint="0.499984740745262"/>
      </bottom>
      <diagonal/>
    </border>
    <border>
      <left style="thin">
        <color theme="1" tint="0.499984740745262"/>
      </left>
      <right style="thin">
        <color rgb="FFA02F20"/>
      </right>
      <top style="thin">
        <color rgb="FFA02F20"/>
      </top>
      <bottom style="thin">
        <color theme="1" tint="0.499984740745262"/>
      </bottom>
      <diagonal/>
    </border>
    <border>
      <left style="thin">
        <color rgb="FFA02F20"/>
      </left>
      <right style="thin">
        <color theme="1" tint="0.499984740745262"/>
      </right>
      <top style="thin">
        <color theme="1" tint="0.499984740745262"/>
      </top>
      <bottom style="thin">
        <color rgb="FFA02F20"/>
      </bottom>
      <diagonal/>
    </border>
    <border>
      <left style="thin">
        <color theme="1" tint="0.499984740745262"/>
      </left>
      <right style="thin">
        <color theme="1" tint="0.499984740745262"/>
      </right>
      <top style="thin">
        <color theme="1" tint="0.499984740745262"/>
      </top>
      <bottom style="thin">
        <color rgb="FFA02F20"/>
      </bottom>
      <diagonal/>
    </border>
    <border>
      <left style="thin">
        <color theme="1" tint="0.499984740745262"/>
      </left>
      <right style="thin">
        <color rgb="FFA02F20"/>
      </right>
      <top style="thin">
        <color theme="1" tint="0.499984740745262"/>
      </top>
      <bottom style="thin">
        <color rgb="FFA02F20"/>
      </bottom>
      <diagonal/>
    </border>
    <border>
      <left style="thin">
        <color rgb="FFA02F20"/>
      </left>
      <right style="thin">
        <color rgb="FFA02F20"/>
      </right>
      <top style="thin">
        <color rgb="FFA02F20"/>
      </top>
      <bottom style="thin">
        <color theme="1" tint="0.499984740745262"/>
      </bottom>
      <diagonal/>
    </border>
    <border>
      <left style="thin">
        <color rgb="FFA02F20"/>
      </left>
      <right style="thin">
        <color rgb="FFA02F20"/>
      </right>
      <top style="thin">
        <color theme="1" tint="0.499984740745262"/>
      </top>
      <bottom style="thin">
        <color theme="1" tint="0.499984740745262"/>
      </bottom>
      <diagonal/>
    </border>
    <border>
      <left style="thin">
        <color rgb="FFA02F20"/>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rgb="FFA02F20"/>
      </right>
      <top style="thin">
        <color theme="1" tint="0.499984740745262"/>
      </top>
      <bottom style="thin">
        <color theme="1" tint="0.499984740745262"/>
      </bottom>
      <diagonal/>
    </border>
    <border>
      <left style="thin">
        <color rgb="FFA02F20"/>
      </left>
      <right style="thin">
        <color rgb="FFA02F20"/>
      </right>
      <top style="thin">
        <color theme="1" tint="0.499984740745262"/>
      </top>
      <bottom/>
      <diagonal/>
    </border>
    <border>
      <left style="thin">
        <color rgb="FFA02F20"/>
      </left>
      <right/>
      <top style="thin">
        <color rgb="FFA02F20"/>
      </top>
      <bottom style="thin">
        <color rgb="FFA02F20"/>
      </bottom>
      <diagonal/>
    </border>
    <border>
      <left/>
      <right style="thin">
        <color rgb="FFA02F20"/>
      </right>
      <top style="thin">
        <color rgb="FFA02F20"/>
      </top>
      <bottom style="thin">
        <color rgb="FFA02F20"/>
      </bottom>
      <diagonal/>
    </border>
    <border>
      <left style="thin">
        <color rgb="FFA02F20"/>
      </left>
      <right style="thin">
        <color theme="1" tint="0.499984740745262"/>
      </right>
      <top style="thin">
        <color rgb="FFA02F20"/>
      </top>
      <bottom style="thin">
        <color rgb="FFA02F20"/>
      </bottom>
      <diagonal/>
    </border>
    <border>
      <left style="thin">
        <color theme="1" tint="0.499984740745262"/>
      </left>
      <right style="thin">
        <color theme="1" tint="0.499984740745262"/>
      </right>
      <top style="thin">
        <color rgb="FFA02F20"/>
      </top>
      <bottom style="thin">
        <color rgb="FFA02F20"/>
      </bottom>
      <diagonal/>
    </border>
    <border>
      <left style="thin">
        <color theme="1" tint="0.499984740745262"/>
      </left>
      <right style="thin">
        <color rgb="FFA02F20"/>
      </right>
      <top style="thin">
        <color rgb="FFA02F20"/>
      </top>
      <bottom style="thin">
        <color rgb="FFA02F20"/>
      </bottom>
      <diagonal/>
    </border>
    <border>
      <left style="thin">
        <color rgb="FFA02F20"/>
      </left>
      <right style="thin">
        <color theme="1" tint="0.499984740745262"/>
      </right>
      <top style="thin">
        <color rgb="FFA02F20"/>
      </top>
      <bottom/>
      <diagonal/>
    </border>
    <border>
      <left style="thin">
        <color theme="1" tint="0.499984740745262"/>
      </left>
      <right style="thin">
        <color rgb="FFA02F20"/>
      </right>
      <top style="thin">
        <color rgb="FFA02F20"/>
      </top>
      <bottom/>
      <diagonal/>
    </border>
    <border>
      <left style="thin">
        <color rgb="FFA02F20"/>
      </left>
      <right style="thin">
        <color theme="1" tint="0.499984740745262"/>
      </right>
      <top/>
      <bottom style="thin">
        <color rgb="FFA02F20"/>
      </bottom>
      <diagonal/>
    </border>
    <border>
      <left style="thin">
        <color theme="1" tint="0.499984740745262"/>
      </left>
      <right style="thin">
        <color rgb="FFA02F20"/>
      </right>
      <top/>
      <bottom style="thin">
        <color rgb="FFA02F20"/>
      </bottom>
      <diagonal/>
    </border>
    <border>
      <left style="thin">
        <color rgb="FFA02F20"/>
      </left>
      <right style="thin">
        <color rgb="FFA02F20"/>
      </right>
      <top/>
      <bottom style="thin">
        <color theme="1" tint="0.499984740745262"/>
      </bottom>
      <diagonal/>
    </border>
    <border>
      <left style="thin">
        <color rgb="FFA02F20"/>
      </left>
      <right style="thin">
        <color theme="1" tint="0.499984740745262"/>
      </right>
      <top/>
      <bottom style="thin">
        <color theme="1" tint="0.499984740745262"/>
      </bottom>
      <diagonal/>
    </border>
    <border>
      <left style="thin">
        <color theme="1" tint="0.499984740745262"/>
      </left>
      <right style="thin">
        <color rgb="FFA02F20"/>
      </right>
      <top/>
      <bottom style="thin">
        <color theme="1" tint="0.499984740745262"/>
      </bottom>
      <diagonal/>
    </border>
    <border>
      <left style="thin">
        <color rgb="FFA02F20"/>
      </left>
      <right style="thin">
        <color rgb="FFA02F20"/>
      </right>
      <top style="thin">
        <color rgb="FFA02F20"/>
      </top>
      <bottom style="thin">
        <color rgb="FFA02F20"/>
      </bottom>
      <diagonal/>
    </border>
    <border>
      <left style="thin">
        <color rgb="FFA02F20"/>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rgb="FFA02F20"/>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style="thin">
        <color rgb="FFA02F20"/>
      </right>
      <top/>
      <bottom style="thin">
        <color rgb="FFA02F20"/>
      </bottom>
      <diagonal/>
    </border>
    <border>
      <left style="thin">
        <color theme="1" tint="0.499984740745262"/>
      </left>
      <right style="thin">
        <color theme="1" tint="0.499984740745262"/>
      </right>
      <top/>
      <bottom style="thin">
        <color rgb="FFA02F20"/>
      </bottom>
      <diagonal/>
    </border>
    <border>
      <left style="thin">
        <color theme="1" tint="0.499984740745262"/>
      </left>
      <right style="thin">
        <color indexed="64"/>
      </right>
      <top style="thin">
        <color theme="1" tint="0.499984740745262"/>
      </top>
      <bottom style="thin">
        <color rgb="FFA02F20"/>
      </bottom>
      <diagonal/>
    </border>
    <border>
      <left style="thin">
        <color rgb="FFA02F20"/>
      </left>
      <right/>
      <top/>
      <bottom/>
      <diagonal/>
    </border>
    <border>
      <left style="thin">
        <color theme="1" tint="0.499984740745262"/>
      </left>
      <right style="thin">
        <color theme="1" tint="0.499984740745262"/>
      </right>
      <top style="thin">
        <color rgb="FFA02F20"/>
      </top>
      <bottom/>
      <diagonal/>
    </border>
    <border>
      <left style="thin">
        <color auto="1"/>
      </left>
      <right style="thin">
        <color rgb="FFA02F20"/>
      </right>
      <top style="thin">
        <color auto="1"/>
      </top>
      <bottom style="thin">
        <color auto="1"/>
      </bottom>
      <diagonal/>
    </border>
    <border>
      <left style="thin">
        <color rgb="FFA02F20"/>
      </left>
      <right style="thin">
        <color rgb="FFA02F20"/>
      </right>
      <top style="thin">
        <color auto="1"/>
      </top>
      <bottom style="thin">
        <color auto="1"/>
      </bottom>
      <diagonal/>
    </border>
    <border>
      <left style="thin">
        <color rgb="FFA02F20"/>
      </left>
      <right style="thin">
        <color theme="1" tint="0.499984740745262"/>
      </right>
      <top style="thin">
        <color auto="1"/>
      </top>
      <bottom style="thin">
        <color auto="1"/>
      </bottom>
      <diagonal/>
    </border>
    <border>
      <left style="thin">
        <color theme="1" tint="0.499984740745262"/>
      </left>
      <right style="thin">
        <color theme="1" tint="0.499984740745262"/>
      </right>
      <top style="thin">
        <color auto="1"/>
      </top>
      <bottom style="thin">
        <color auto="1"/>
      </bottom>
      <diagonal/>
    </border>
    <border>
      <left style="thin">
        <color theme="1" tint="0.499984740745262"/>
      </left>
      <right style="thin">
        <color rgb="FFA02F20"/>
      </right>
      <top style="thin">
        <color auto="1"/>
      </top>
      <bottom style="thin">
        <color auto="1"/>
      </bottom>
      <diagonal/>
    </border>
    <border>
      <left style="thin">
        <color rgb="FFA02F20"/>
      </left>
      <right style="thin">
        <color auto="1"/>
      </right>
      <top style="thin">
        <color auto="1"/>
      </top>
      <bottom style="thin">
        <color auto="1"/>
      </bottom>
      <diagonal/>
    </border>
    <border>
      <left/>
      <right style="thin">
        <color rgb="FFA02F20"/>
      </right>
      <top style="thin">
        <color theme="1" tint="0.499984740745262"/>
      </top>
      <bottom style="thin">
        <color rgb="FFA02F20"/>
      </bottom>
      <diagonal/>
    </border>
    <border>
      <left style="thin">
        <color rgb="FFA02F20"/>
      </left>
      <right style="thin">
        <color rgb="FFA02F20"/>
      </right>
      <top/>
      <bottom/>
      <diagonal/>
    </border>
    <border>
      <left style="thin">
        <color rgb="FFA02F20"/>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style="thin">
        <color rgb="FFA02F20"/>
      </right>
      <top/>
      <bottom/>
      <diagonal/>
    </border>
    <border>
      <left style="thin">
        <color rgb="FFA02F20"/>
      </left>
      <right style="thin">
        <color rgb="FFA02F20"/>
      </right>
      <top style="thin">
        <color indexed="64"/>
      </top>
      <bottom style="thin">
        <color theme="1" tint="0.499984740745262"/>
      </bottom>
      <diagonal/>
    </border>
    <border>
      <left style="thin">
        <color rgb="FFA02F20"/>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rgb="FFA02F20"/>
      </right>
      <top style="thin">
        <color indexed="64"/>
      </top>
      <bottom style="thin">
        <color theme="1" tint="0.499984740745262"/>
      </bottom>
      <diagonal/>
    </border>
    <border>
      <left style="thin">
        <color rgb="FFA02F20"/>
      </left>
      <right style="thin">
        <color rgb="FFA02F20"/>
      </right>
      <top style="thin">
        <color theme="1" tint="0.499984740745262"/>
      </top>
      <bottom style="thin">
        <color indexed="64"/>
      </bottom>
      <diagonal/>
    </border>
  </borders>
  <cellStyleXfs count="2">
    <xf numFmtId="0" fontId="0" fillId="0" borderId="0"/>
    <xf numFmtId="0" fontId="2" fillId="0" borderId="0"/>
  </cellStyleXfs>
  <cellXfs count="163">
    <xf numFmtId="0" fontId="0" fillId="0" borderId="0" xfId="0"/>
    <xf numFmtId="0" fontId="1" fillId="2" borderId="1" xfId="0" applyFont="1" applyFill="1" applyBorder="1" applyAlignment="1">
      <alignment horizontal="left" vertical="center"/>
    </xf>
    <xf numFmtId="0" fontId="1" fillId="0" borderId="0" xfId="1" applyFont="1" applyAlignment="1">
      <alignment wrapText="1"/>
    </xf>
    <xf numFmtId="0" fontId="2" fillId="0" borderId="0" xfId="1"/>
    <xf numFmtId="0" fontId="0" fillId="0" borderId="1" xfId="0" applyBorder="1" applyAlignment="1" applyProtection="1">
      <alignment horizontal="left" vertical="center"/>
      <protection locked="0"/>
    </xf>
    <xf numFmtId="0" fontId="0" fillId="3" borderId="0" xfId="0" applyFill="1"/>
    <xf numFmtId="0" fontId="4"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5" xfId="0" applyFont="1" applyBorder="1" applyAlignment="1" applyProtection="1">
      <alignment horizontal="left" vertical="center" wrapText="1"/>
      <protection locked="0"/>
    </xf>
    <xf numFmtId="0" fontId="4" fillId="0" borderId="6"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xf numFmtId="0" fontId="4" fillId="6" borderId="11" xfId="0" applyFont="1" applyFill="1" applyBorder="1" applyAlignment="1" applyProtection="1">
      <alignment horizontal="center" vertical="center" wrapText="1"/>
      <protection locked="0"/>
    </xf>
    <xf numFmtId="0" fontId="4" fillId="6" borderId="15" xfId="0" applyFont="1" applyFill="1" applyBorder="1" applyAlignment="1" applyProtection="1">
      <alignment horizontal="center" vertical="center" wrapText="1"/>
      <protection locked="0"/>
    </xf>
    <xf numFmtId="0" fontId="4" fillId="6" borderId="4" xfId="0" applyFont="1" applyFill="1" applyBorder="1" applyAlignment="1" applyProtection="1">
      <alignment horizontal="center" vertical="center" wrapText="1"/>
      <protection locked="0"/>
    </xf>
    <xf numFmtId="0" fontId="4" fillId="6" borderId="5" xfId="0" applyFont="1" applyFill="1" applyBorder="1" applyAlignment="1" applyProtection="1">
      <alignment horizontal="center" vertical="center" wrapText="1"/>
      <protection locked="0"/>
    </xf>
    <xf numFmtId="165" fontId="4" fillId="6" borderId="5" xfId="0" applyNumberFormat="1"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wrapText="1"/>
      <protection locked="0"/>
    </xf>
    <xf numFmtId="0" fontId="4" fillId="6" borderId="13" xfId="0" applyFont="1" applyFill="1" applyBorder="1" applyAlignment="1" applyProtection="1">
      <alignment horizontal="center" vertical="center" wrapText="1"/>
      <protection locked="0"/>
    </xf>
    <xf numFmtId="165" fontId="4" fillId="6" borderId="13" xfId="0" applyNumberFormat="1" applyFont="1" applyFill="1" applyBorder="1" applyAlignment="1" applyProtection="1">
      <alignment horizontal="center" vertical="center" wrapText="1"/>
      <protection locked="0"/>
    </xf>
    <xf numFmtId="0" fontId="4" fillId="3" borderId="0" xfId="0" applyFont="1" applyFill="1" applyProtection="1">
      <protection locked="0"/>
    </xf>
    <xf numFmtId="164" fontId="4" fillId="6" borderId="6" xfId="0" applyNumberFormat="1" applyFont="1" applyFill="1" applyBorder="1" applyAlignment="1" applyProtection="1">
      <alignment horizontal="center" vertical="center" wrapText="1"/>
      <protection locked="0"/>
    </xf>
    <xf numFmtId="164" fontId="4" fillId="6" borderId="10" xfId="0" applyNumberFormat="1" applyFont="1" applyFill="1" applyBorder="1" applyAlignment="1" applyProtection="1">
      <alignment horizontal="left" vertical="center" wrapText="1"/>
      <protection locked="0"/>
    </xf>
    <xf numFmtId="164" fontId="4" fillId="6" borderId="14" xfId="0" applyNumberFormat="1" applyFont="1" applyFill="1" applyBorder="1" applyAlignment="1" applyProtection="1">
      <alignment horizontal="center" vertical="center" wrapText="1"/>
      <protection locked="0"/>
    </xf>
    <xf numFmtId="164" fontId="4" fillId="6" borderId="11" xfId="0" applyNumberFormat="1" applyFont="1" applyFill="1" applyBorder="1" applyAlignment="1" applyProtection="1">
      <alignment horizontal="left" vertical="center" wrapText="1"/>
      <protection locked="0"/>
    </xf>
    <xf numFmtId="164" fontId="4" fillId="0" borderId="0" xfId="0" applyNumberFormat="1" applyFont="1" applyAlignment="1" applyProtection="1">
      <alignment horizontal="center" vertical="center" wrapText="1"/>
      <protection locked="0"/>
    </xf>
    <xf numFmtId="0" fontId="4" fillId="0" borderId="0" xfId="0" applyFont="1" applyProtection="1">
      <protection locked="0"/>
    </xf>
    <xf numFmtId="164" fontId="3" fillId="2" borderId="18" xfId="0" applyNumberFormat="1" applyFont="1" applyFill="1" applyBorder="1" applyAlignment="1">
      <alignment horizontal="center" vertical="center" wrapText="1"/>
    </xf>
    <xf numFmtId="164" fontId="3" fillId="2" borderId="19" xfId="0" applyNumberFormat="1" applyFont="1" applyFill="1" applyBorder="1" applyAlignment="1">
      <alignment horizontal="center" vertical="center" wrapText="1"/>
    </xf>
    <xf numFmtId="164" fontId="3" fillId="2" borderId="20" xfId="0" applyNumberFormat="1" applyFont="1" applyFill="1" applyBorder="1" applyAlignment="1">
      <alignment horizontal="center" vertical="center" wrapText="1"/>
    </xf>
    <xf numFmtId="0" fontId="3" fillId="0" borderId="0" xfId="0" applyFont="1" applyAlignment="1">
      <alignment vertical="center"/>
    </xf>
    <xf numFmtId="0" fontId="5" fillId="4" borderId="0" xfId="0" applyFont="1" applyFill="1" applyAlignment="1">
      <alignment horizontal="center" vertical="center"/>
    </xf>
    <xf numFmtId="0" fontId="3" fillId="0" borderId="0" xfId="0" applyFont="1" applyAlignment="1">
      <alignment horizontal="center" vertical="center"/>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164" fontId="3" fillId="0" borderId="0" xfId="0" applyNumberFormat="1" applyFont="1" applyAlignment="1">
      <alignment horizontal="center" vertical="center" wrapText="1"/>
    </xf>
    <xf numFmtId="0" fontId="4" fillId="3" borderId="0" xfId="0" applyFont="1" applyFill="1"/>
    <xf numFmtId="0" fontId="4" fillId="0" borderId="0" xfId="0" applyFont="1" applyAlignment="1">
      <alignment horizontal="left" vertical="center" wrapText="1"/>
    </xf>
    <xf numFmtId="0" fontId="4" fillId="0" borderId="0" xfId="0" applyFont="1" applyAlignment="1">
      <alignment horizontal="center" vertical="center" wrapText="1"/>
    </xf>
    <xf numFmtId="164" fontId="4" fillId="0" borderId="0" xfId="0" applyNumberFormat="1" applyFont="1" applyAlignment="1">
      <alignment horizontal="center" vertical="center" wrapText="1"/>
    </xf>
    <xf numFmtId="0" fontId="4" fillId="0" borderId="0" xfId="0" applyFont="1"/>
    <xf numFmtId="0" fontId="4" fillId="6" borderId="25" xfId="0" applyFont="1" applyFill="1" applyBorder="1" applyAlignment="1" applyProtection="1">
      <alignment horizontal="center" vertical="center" wrapText="1"/>
      <protection locked="0"/>
    </xf>
    <xf numFmtId="0" fontId="4" fillId="0" borderId="25" xfId="0" applyFont="1" applyBorder="1" applyAlignment="1" applyProtection="1">
      <alignment horizontal="left"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164" fontId="4" fillId="6" borderId="25" xfId="0" applyNumberFormat="1" applyFont="1" applyFill="1" applyBorder="1" applyAlignment="1" applyProtection="1">
      <alignment horizontal="left" vertical="center" wrapText="1"/>
      <protection locked="0"/>
    </xf>
    <xf numFmtId="165" fontId="3" fillId="5" borderId="8" xfId="0" applyNumberFormat="1" applyFont="1" applyFill="1" applyBorder="1" applyAlignment="1">
      <alignment horizontal="center" vertical="center" wrapText="1"/>
    </xf>
    <xf numFmtId="165" fontId="4" fillId="0" borderId="0" xfId="0" applyNumberFormat="1" applyFont="1" applyProtection="1">
      <protection locked="0"/>
    </xf>
    <xf numFmtId="165" fontId="4" fillId="3" borderId="0" xfId="0" applyNumberFormat="1" applyFont="1" applyFill="1"/>
    <xf numFmtId="166" fontId="3" fillId="2" borderId="19" xfId="0" applyNumberFormat="1" applyFont="1" applyFill="1" applyBorder="1" applyAlignment="1">
      <alignment horizontal="center" vertical="center" wrapText="1"/>
    </xf>
    <xf numFmtId="0" fontId="3" fillId="5" borderId="28" xfId="0" applyFont="1" applyFill="1" applyBorder="1" applyAlignment="1">
      <alignment horizontal="center" vertical="center" wrapText="1"/>
    </xf>
    <xf numFmtId="0" fontId="4" fillId="6" borderId="29"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165" fontId="4" fillId="6" borderId="30" xfId="0" applyNumberFormat="1" applyFont="1" applyFill="1" applyBorder="1" applyAlignment="1" applyProtection="1">
      <alignment horizontal="center" vertical="center" wrapText="1"/>
      <protection locked="0"/>
    </xf>
    <xf numFmtId="164" fontId="4" fillId="6" borderId="31" xfId="0" applyNumberFormat="1" applyFont="1" applyFill="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164" fontId="4" fillId="6" borderId="15" xfId="0" applyNumberFormat="1" applyFont="1" applyFill="1" applyBorder="1" applyAlignment="1" applyProtection="1">
      <alignment horizontal="left" vertical="center" wrapText="1"/>
      <protection locked="0"/>
    </xf>
    <xf numFmtId="0" fontId="4" fillId="6" borderId="26"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165" fontId="4" fillId="6" borderId="32" xfId="0" applyNumberFormat="1" applyFont="1" applyFill="1" applyBorder="1" applyAlignment="1" applyProtection="1">
      <alignment horizontal="center" vertical="center" wrapText="1"/>
      <protection locked="0"/>
    </xf>
    <xf numFmtId="164" fontId="4" fillId="6" borderId="27" xfId="0" applyNumberFormat="1" applyFont="1" applyFill="1" applyBorder="1" applyAlignment="1" applyProtection="1">
      <alignment horizontal="center" vertical="center" wrapText="1"/>
      <protection locked="0"/>
    </xf>
    <xf numFmtId="164" fontId="4" fillId="6" borderId="2" xfId="0" applyNumberFormat="1" applyFont="1" applyFill="1" applyBorder="1" applyAlignment="1" applyProtection="1">
      <alignment horizontal="left" vertical="center" wrapText="1"/>
      <protection locked="0"/>
    </xf>
    <xf numFmtId="164" fontId="3" fillId="2" borderId="23" xfId="0" applyNumberFormat="1" applyFont="1" applyFill="1" applyBorder="1" applyAlignment="1">
      <alignment horizontal="center" vertical="center" wrapText="1"/>
    </xf>
    <xf numFmtId="164" fontId="3" fillId="2" borderId="34" xfId="0" applyNumberFormat="1" applyFont="1" applyFill="1" applyBorder="1" applyAlignment="1">
      <alignment horizontal="center" vertical="center" wrapText="1"/>
    </xf>
    <xf numFmtId="166" fontId="3" fillId="2" borderId="34" xfId="0" applyNumberFormat="1" applyFont="1" applyFill="1" applyBorder="1" applyAlignment="1">
      <alignment horizontal="center" vertical="center" wrapText="1"/>
    </xf>
    <xf numFmtId="164" fontId="3" fillId="2" borderId="35" xfId="0"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4" fillId="6" borderId="36" xfId="0" applyFont="1" applyFill="1" applyBorder="1" applyAlignment="1" applyProtection="1">
      <alignment horizontal="center" vertical="center" wrapText="1"/>
      <protection locked="0"/>
    </xf>
    <xf numFmtId="0" fontId="4" fillId="7" borderId="25" xfId="0" applyFont="1" applyFill="1" applyBorder="1" applyAlignment="1" applyProtection="1">
      <alignment horizontal="left" vertical="center" wrapText="1"/>
      <protection locked="0"/>
    </xf>
    <xf numFmtId="0" fontId="3" fillId="2" borderId="0" xfId="0" applyFont="1" applyFill="1" applyAlignment="1">
      <alignment horizontal="right" vertical="center" wrapText="1"/>
    </xf>
    <xf numFmtId="164" fontId="3" fillId="2" borderId="0" xfId="0" applyNumberFormat="1" applyFont="1" applyFill="1" applyAlignment="1">
      <alignment horizontal="center" vertical="center" wrapText="1"/>
    </xf>
    <xf numFmtId="166" fontId="3" fillId="2" borderId="0" xfId="0" applyNumberFormat="1" applyFont="1" applyFill="1" applyAlignment="1">
      <alignment horizontal="center" vertical="center" wrapText="1"/>
    </xf>
    <xf numFmtId="0" fontId="4" fillId="0" borderId="0" xfId="0" applyFont="1" applyAlignment="1" applyProtection="1">
      <alignment horizontal="left" wrapText="1"/>
      <protection locked="0"/>
    </xf>
    <xf numFmtId="0" fontId="4" fillId="0" borderId="0" xfId="0" applyFont="1" applyAlignment="1" applyProtection="1">
      <alignment wrapText="1"/>
      <protection locked="0"/>
    </xf>
    <xf numFmtId="164" fontId="4" fillId="7" borderId="11" xfId="0" applyNumberFormat="1" applyFont="1" applyFill="1" applyBorder="1" applyAlignment="1" applyProtection="1">
      <alignment horizontal="left" vertical="center" wrapText="1"/>
      <protection locked="0"/>
    </xf>
    <xf numFmtId="0" fontId="4" fillId="6" borderId="2" xfId="0" applyFon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164" fontId="4" fillId="0" borderId="25" xfId="0" applyNumberFormat="1" applyFont="1" applyBorder="1" applyAlignment="1" applyProtection="1">
      <alignment horizontal="left" vertical="center" wrapText="1"/>
      <protection locked="0"/>
    </xf>
    <xf numFmtId="164" fontId="4" fillId="0" borderId="11" xfId="0" applyNumberFormat="1" applyFont="1" applyBorder="1" applyAlignment="1" applyProtection="1">
      <alignment horizontal="left" vertical="center" wrapText="1"/>
      <protection locked="0"/>
    </xf>
    <xf numFmtId="0" fontId="4" fillId="0" borderId="45" xfId="0" applyFont="1" applyBorder="1" applyAlignment="1" applyProtection="1">
      <alignment horizontal="left" vertical="center" wrapText="1"/>
      <protection locked="0"/>
    </xf>
    <xf numFmtId="164" fontId="4" fillId="0" borderId="45" xfId="0" applyNumberFormat="1"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164" fontId="4" fillId="0" borderId="1" xfId="0" applyNumberFormat="1" applyFont="1" applyBorder="1" applyAlignment="1" applyProtection="1">
      <alignment horizontal="left" vertical="center" wrapText="1"/>
      <protection locked="0"/>
    </xf>
    <xf numFmtId="0" fontId="4" fillId="6" borderId="49" xfId="0" applyFont="1" applyFill="1" applyBorder="1" applyAlignment="1" applyProtection="1">
      <alignment horizontal="center" vertical="center" wrapText="1"/>
      <protection locked="0"/>
    </xf>
    <xf numFmtId="0" fontId="4" fillId="0" borderId="49" xfId="0" applyFont="1" applyBorder="1" applyAlignment="1" applyProtection="1">
      <alignment horizontal="left" vertical="center" wrapText="1"/>
      <protection locked="0"/>
    </xf>
    <xf numFmtId="0" fontId="4" fillId="6" borderId="50" xfId="0"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165" fontId="4" fillId="6" borderId="51" xfId="0" applyNumberFormat="1" applyFont="1" applyFill="1" applyBorder="1" applyAlignment="1" applyProtection="1">
      <alignment horizontal="center" vertical="center" wrapText="1"/>
      <protection locked="0"/>
    </xf>
    <xf numFmtId="164" fontId="4" fillId="6" borderId="52" xfId="0" applyNumberFormat="1" applyFont="1" applyFill="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4" fillId="0" borderId="52" xfId="0" applyFont="1" applyBorder="1" applyAlignment="1" applyProtection="1">
      <alignment horizontal="center" vertical="center" wrapText="1"/>
      <protection locked="0"/>
    </xf>
    <xf numFmtId="164" fontId="4" fillId="6" borderId="49" xfId="0" applyNumberFormat="1" applyFont="1" applyFill="1" applyBorder="1" applyAlignment="1" applyProtection="1">
      <alignment horizontal="left" vertical="center" wrapText="1"/>
      <protection locked="0"/>
    </xf>
    <xf numFmtId="0" fontId="4" fillId="0" borderId="39" xfId="0" applyFont="1" applyBorder="1" applyAlignment="1" applyProtection="1">
      <alignment horizontal="left" vertical="center" wrapText="1"/>
      <protection locked="0"/>
    </xf>
    <xf numFmtId="0" fontId="4" fillId="0" borderId="40" xfId="0" applyFont="1" applyBorder="1" applyAlignment="1" applyProtection="1">
      <alignment horizontal="center" vertical="center" wrapText="1"/>
      <protection locked="0"/>
    </xf>
    <xf numFmtId="0" fontId="7" fillId="0" borderId="11" xfId="0" applyFont="1" applyBorder="1" applyAlignment="1" applyProtection="1">
      <alignment horizontal="left" vertical="center" wrapText="1"/>
      <protection locked="0"/>
    </xf>
    <xf numFmtId="0" fontId="4" fillId="7" borderId="0" xfId="0" applyFont="1" applyFill="1" applyProtection="1">
      <protection locked="0"/>
    </xf>
    <xf numFmtId="0" fontId="4" fillId="7" borderId="0" xfId="0" applyFont="1" applyFill="1" applyAlignment="1" applyProtection="1">
      <alignment horizontal="center" vertical="center" wrapText="1"/>
      <protection locked="0"/>
    </xf>
    <xf numFmtId="0" fontId="4" fillId="6" borderId="53" xfId="0" applyFont="1" applyFill="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165" fontId="4" fillId="0" borderId="13" xfId="0" applyNumberFormat="1" applyFont="1" applyBorder="1" applyAlignment="1" applyProtection="1">
      <alignment horizontal="center" vertical="center" wrapText="1"/>
      <protection locked="0"/>
    </xf>
    <xf numFmtId="164" fontId="4" fillId="0" borderId="14" xfId="0" applyNumberFormat="1"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165" fontId="4" fillId="0" borderId="32" xfId="0" applyNumberFormat="1" applyFont="1" applyBorder="1" applyAlignment="1" applyProtection="1">
      <alignment horizontal="center" vertical="center" wrapText="1"/>
      <protection locked="0"/>
    </xf>
    <xf numFmtId="164" fontId="4" fillId="0" borderId="27"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4" fontId="4" fillId="0" borderId="6" xfId="0" applyNumberFormat="1"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165" fontId="4" fillId="0" borderId="30" xfId="0" applyNumberFormat="1" applyFont="1" applyBorder="1" applyAlignment="1" applyProtection="1">
      <alignment horizontal="center" vertical="center" wrapText="1"/>
      <protection locked="0"/>
    </xf>
    <xf numFmtId="164" fontId="4" fillId="0" borderId="31" xfId="0" applyNumberFormat="1" applyFont="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165" fontId="4" fillId="6" borderId="1" xfId="0" applyNumberFormat="1" applyFont="1" applyFill="1" applyBorder="1" applyAlignment="1" applyProtection="1">
      <alignment horizontal="center" vertical="center" wrapText="1"/>
      <protection locked="0"/>
    </xf>
    <xf numFmtId="164" fontId="4" fillId="6" borderId="1" xfId="0" applyNumberFormat="1" applyFont="1" applyFill="1" applyBorder="1" applyAlignment="1" applyProtection="1">
      <alignment horizontal="center" vertical="center" wrapText="1"/>
      <protection locked="0"/>
    </xf>
    <xf numFmtId="0" fontId="4" fillId="6" borderId="40" xfId="0" applyFont="1" applyFill="1" applyBorder="1" applyAlignment="1" applyProtection="1">
      <alignment horizontal="center" vertical="center" wrapText="1"/>
      <protection locked="0"/>
    </xf>
    <xf numFmtId="0" fontId="4" fillId="6" borderId="41" xfId="0" applyFont="1" applyFill="1" applyBorder="1" applyAlignment="1" applyProtection="1">
      <alignment horizontal="center" vertical="center" wrapText="1"/>
      <protection locked="0"/>
    </xf>
    <xf numFmtId="165" fontId="4" fillId="6" borderId="41" xfId="0" applyNumberFormat="1" applyFont="1" applyFill="1" applyBorder="1" applyAlignment="1" applyProtection="1">
      <alignment horizontal="center" vertical="center" wrapText="1"/>
      <protection locked="0"/>
    </xf>
    <xf numFmtId="164" fontId="4" fillId="6" borderId="42" xfId="0" applyNumberFormat="1" applyFont="1" applyFill="1" applyBorder="1" applyAlignment="1" applyProtection="1">
      <alignment horizontal="center" vertical="center" wrapText="1"/>
      <protection locked="0"/>
    </xf>
    <xf numFmtId="164" fontId="4" fillId="6" borderId="43" xfId="0" applyNumberFormat="1" applyFont="1" applyFill="1" applyBorder="1" applyAlignment="1" applyProtection="1">
      <alignment horizontal="left" vertical="center" wrapText="1"/>
      <protection locked="0"/>
    </xf>
    <xf numFmtId="164" fontId="4" fillId="6" borderId="1" xfId="0" applyNumberFormat="1" applyFont="1" applyFill="1" applyBorder="1" applyAlignment="1" applyProtection="1">
      <alignment horizontal="left" vertical="center" wrapText="1"/>
      <protection locked="0"/>
    </xf>
    <xf numFmtId="0" fontId="4" fillId="0" borderId="37" xfId="0" applyFont="1" applyBorder="1" applyAlignment="1" applyProtection="1">
      <alignment horizontal="center" vertical="center" wrapText="1"/>
      <protection locked="0"/>
    </xf>
    <xf numFmtId="165" fontId="4" fillId="0" borderId="37" xfId="0" applyNumberFormat="1" applyFont="1" applyBorder="1" applyAlignment="1" applyProtection="1">
      <alignment horizontal="center" vertical="center" wrapText="1"/>
      <protection locked="0"/>
    </xf>
    <xf numFmtId="164" fontId="4" fillId="0" borderId="22" xfId="0" applyNumberFormat="1" applyFont="1" applyBorder="1" applyAlignment="1" applyProtection="1">
      <alignment horizontal="center" vertical="center" wrapText="1"/>
      <protection locked="0"/>
    </xf>
    <xf numFmtId="0" fontId="4" fillId="6" borderId="38" xfId="0" applyFont="1" applyFill="1" applyBorder="1" applyAlignment="1" applyProtection="1">
      <alignment horizontal="center" vertical="center" wrapText="1"/>
      <protection locked="0"/>
    </xf>
    <xf numFmtId="0" fontId="4" fillId="6" borderId="45" xfId="0" applyFont="1" applyFill="1" applyBorder="1" applyAlignment="1" applyProtection="1">
      <alignment horizontal="center" vertical="center" wrapText="1"/>
      <protection locked="0"/>
    </xf>
    <xf numFmtId="0" fontId="4" fillId="6" borderId="46" xfId="0" applyFont="1" applyFill="1" applyBorder="1" applyAlignment="1" applyProtection="1">
      <alignment horizontal="center" vertical="center" wrapText="1"/>
      <protection locked="0"/>
    </xf>
    <xf numFmtId="0" fontId="4" fillId="6" borderId="47" xfId="0" applyFont="1" applyFill="1" applyBorder="1" applyAlignment="1" applyProtection="1">
      <alignment horizontal="center" vertical="center" wrapText="1"/>
      <protection locked="0"/>
    </xf>
    <xf numFmtId="165" fontId="4" fillId="6" borderId="47" xfId="0" applyNumberFormat="1" applyFont="1" applyFill="1" applyBorder="1" applyAlignment="1" applyProtection="1">
      <alignment horizontal="center" vertical="center" wrapText="1"/>
      <protection locked="0"/>
    </xf>
    <xf numFmtId="164" fontId="4" fillId="6" borderId="48" xfId="0" applyNumberFormat="1" applyFont="1" applyFill="1" applyBorder="1" applyAlignment="1" applyProtection="1">
      <alignment horizontal="center" vertical="center" wrapText="1"/>
      <protection locked="0"/>
    </xf>
    <xf numFmtId="0" fontId="7" fillId="0" borderId="0" xfId="0" applyFont="1" applyAlignment="1">
      <alignment vertical="center" wrapText="1"/>
    </xf>
    <xf numFmtId="0" fontId="3" fillId="0" borderId="0" xfId="0" applyFont="1" applyAlignment="1">
      <alignment horizontal="center" vertical="center"/>
    </xf>
    <xf numFmtId="0" fontId="5" fillId="4" borderId="0" xfId="0" applyFont="1" applyFill="1" applyAlignment="1">
      <alignment horizontal="left"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xf>
    <xf numFmtId="0" fontId="5" fillId="4" borderId="0" xfId="0" applyFont="1" applyFill="1" applyAlignment="1">
      <alignment horizontal="center" vertical="center"/>
    </xf>
    <xf numFmtId="0" fontId="3" fillId="2" borderId="16" xfId="0" applyFont="1" applyFill="1" applyBorder="1" applyAlignment="1">
      <alignment horizontal="right" vertical="center" wrapText="1"/>
    </xf>
    <xf numFmtId="0" fontId="3" fillId="2" borderId="17" xfId="0" applyFont="1" applyFill="1" applyBorder="1" applyAlignment="1">
      <alignment horizontal="right" vertical="center" wrapText="1"/>
    </xf>
    <xf numFmtId="0" fontId="7" fillId="0" borderId="0" xfId="0" applyFont="1" applyAlignment="1">
      <alignment horizontal="center" vertical="center" wrapText="1"/>
    </xf>
    <xf numFmtId="0" fontId="3" fillId="2" borderId="33" xfId="0" applyFont="1" applyFill="1" applyBorder="1" applyAlignment="1">
      <alignment horizontal="right"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A02F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528692</xdr:colOff>
      <xdr:row>2</xdr:row>
      <xdr:rowOff>175846</xdr:rowOff>
    </xdr:to>
    <xdr:pic>
      <xdr:nvPicPr>
        <xdr:cNvPr id="2" name="Resim 1">
          <a:extLst>
            <a:ext uri="{FF2B5EF4-FFF2-40B4-BE49-F238E27FC236}">
              <a16:creationId xmlns:a16="http://schemas.microsoft.com/office/drawing/2014/main" id="{D90F62FD-F5CE-4DA6-8740-5E63D518E4F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5611" cy="55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6474</xdr:colOff>
      <xdr:row>2</xdr:row>
      <xdr:rowOff>175846</xdr:rowOff>
    </xdr:to>
    <xdr:pic>
      <xdr:nvPicPr>
        <xdr:cNvPr id="2" name="Resim 1">
          <a:extLst>
            <a:ext uri="{FF2B5EF4-FFF2-40B4-BE49-F238E27FC236}">
              <a16:creationId xmlns:a16="http://schemas.microsoft.com/office/drawing/2014/main" id="{449EBF6A-5DB3-4967-A29A-B6105DE0B58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7267" cy="5568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6474</xdr:colOff>
      <xdr:row>2</xdr:row>
      <xdr:rowOff>175846</xdr:rowOff>
    </xdr:to>
    <xdr:pic>
      <xdr:nvPicPr>
        <xdr:cNvPr id="2" name="Resim 1">
          <a:extLst>
            <a:ext uri="{FF2B5EF4-FFF2-40B4-BE49-F238E27FC236}">
              <a16:creationId xmlns:a16="http://schemas.microsoft.com/office/drawing/2014/main" id="{B4F21295-BDB6-49DF-93B6-C8AEEFD992C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7267" cy="5568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528692</xdr:colOff>
      <xdr:row>2</xdr:row>
      <xdr:rowOff>175846</xdr:rowOff>
    </xdr:to>
    <xdr:pic>
      <xdr:nvPicPr>
        <xdr:cNvPr id="2" name="Resim 1">
          <a:extLst>
            <a:ext uri="{FF2B5EF4-FFF2-40B4-BE49-F238E27FC236}">
              <a16:creationId xmlns:a16="http://schemas.microsoft.com/office/drawing/2014/main" id="{F0609041-690C-4E66-9B5F-0C49749C94F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28692" cy="5734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557267</xdr:colOff>
      <xdr:row>3</xdr:row>
      <xdr:rowOff>56783</xdr:rowOff>
    </xdr:to>
    <xdr:pic>
      <xdr:nvPicPr>
        <xdr:cNvPr id="2" name="Resim 1">
          <a:extLst>
            <a:ext uri="{FF2B5EF4-FFF2-40B4-BE49-F238E27FC236}">
              <a16:creationId xmlns:a16="http://schemas.microsoft.com/office/drawing/2014/main" id="{E2F3A681-B54B-4867-A8C7-0FDC418B7C0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7267" cy="5568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Turuncu Kırmızı">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dimension ref="A1:H28"/>
  <sheetViews>
    <sheetView workbookViewId="0">
      <selection activeCell="C21" sqref="C21"/>
    </sheetView>
  </sheetViews>
  <sheetFormatPr baseColWidth="10" defaultColWidth="9.1640625" defaultRowHeight="15" x14ac:dyDescent="0.2"/>
  <cols>
    <col min="1" max="1" width="39.6640625" style="3" bestFit="1" customWidth="1"/>
    <col min="2" max="2" width="32.33203125" style="3" bestFit="1" customWidth="1"/>
    <col min="3" max="3" width="42.83203125" style="3" bestFit="1" customWidth="1"/>
    <col min="4" max="5" width="9.1640625" style="3"/>
    <col min="6" max="7" width="6.33203125" customWidth="1"/>
    <col min="8" max="8" width="10.6640625" customWidth="1"/>
    <col min="9" max="16384" width="9.1640625" style="3"/>
  </cols>
  <sheetData>
    <row r="1" spans="1:8" ht="16" x14ac:dyDescent="0.2">
      <c r="A1" s="2" t="s">
        <v>0</v>
      </c>
      <c r="B1" s="2" t="s">
        <v>1</v>
      </c>
      <c r="C1" s="2" t="s">
        <v>2</v>
      </c>
      <c r="F1">
        <v>2022</v>
      </c>
      <c r="G1">
        <v>2023</v>
      </c>
      <c r="H1" t="str">
        <f>F1&amp;"-"&amp;G1</f>
        <v>2022-2023</v>
      </c>
    </row>
    <row r="2" spans="1:8" x14ac:dyDescent="0.2">
      <c r="A2" s="3" t="s">
        <v>3</v>
      </c>
      <c r="B2" s="3" t="s">
        <v>4</v>
      </c>
      <c r="C2" s="3" t="s">
        <v>58</v>
      </c>
      <c r="F2">
        <v>2023</v>
      </c>
      <c r="G2">
        <v>2024</v>
      </c>
      <c r="H2" t="str">
        <f t="shared" ref="H2:H28" si="0">F2&amp;"-"&amp;G2</f>
        <v>2023-2024</v>
      </c>
    </row>
    <row r="3" spans="1:8" x14ac:dyDescent="0.2">
      <c r="A3" s="3" t="s">
        <v>5</v>
      </c>
      <c r="B3" s="3" t="s">
        <v>6</v>
      </c>
      <c r="C3" s="3" t="s">
        <v>59</v>
      </c>
      <c r="F3">
        <v>2024</v>
      </c>
      <c r="G3">
        <v>2025</v>
      </c>
      <c r="H3" t="str">
        <f t="shared" si="0"/>
        <v>2024-2025</v>
      </c>
    </row>
    <row r="4" spans="1:8" x14ac:dyDescent="0.2">
      <c r="A4" s="3" t="s">
        <v>7</v>
      </c>
      <c r="B4" s="3" t="s">
        <v>8</v>
      </c>
      <c r="C4" s="3" t="s">
        <v>60</v>
      </c>
      <c r="F4">
        <v>2025</v>
      </c>
      <c r="G4">
        <v>2026</v>
      </c>
      <c r="H4" t="str">
        <f t="shared" si="0"/>
        <v>2025-2026</v>
      </c>
    </row>
    <row r="5" spans="1:8" x14ac:dyDescent="0.2">
      <c r="A5" s="3" t="s">
        <v>9</v>
      </c>
      <c r="B5" s="3" t="s">
        <v>10</v>
      </c>
      <c r="C5" s="3" t="s">
        <v>61</v>
      </c>
      <c r="F5">
        <v>2026</v>
      </c>
      <c r="G5">
        <v>2027</v>
      </c>
      <c r="H5" t="str">
        <f t="shared" si="0"/>
        <v>2026-2027</v>
      </c>
    </row>
    <row r="6" spans="1:8" x14ac:dyDescent="0.2">
      <c r="A6" s="3" t="s">
        <v>11</v>
      </c>
      <c r="C6" s="3" t="s">
        <v>62</v>
      </c>
      <c r="F6">
        <v>2027</v>
      </c>
      <c r="G6">
        <v>2028</v>
      </c>
      <c r="H6" t="str">
        <f t="shared" si="0"/>
        <v>2027-2028</v>
      </c>
    </row>
    <row r="7" spans="1:8" x14ac:dyDescent="0.2">
      <c r="A7" s="3" t="s">
        <v>12</v>
      </c>
      <c r="C7" s="3" t="s">
        <v>63</v>
      </c>
      <c r="F7">
        <v>2028</v>
      </c>
      <c r="G7">
        <v>2029</v>
      </c>
      <c r="H7" t="str">
        <f t="shared" si="0"/>
        <v>2028-2029</v>
      </c>
    </row>
    <row r="8" spans="1:8" x14ac:dyDescent="0.2">
      <c r="A8" s="3" t="s">
        <v>13</v>
      </c>
      <c r="C8" s="3" t="s">
        <v>64</v>
      </c>
      <c r="F8">
        <v>2029</v>
      </c>
      <c r="G8">
        <v>2030</v>
      </c>
      <c r="H8" t="str">
        <f t="shared" si="0"/>
        <v>2029-2030</v>
      </c>
    </row>
    <row r="9" spans="1:8" x14ac:dyDescent="0.2">
      <c r="A9" s="3" t="s">
        <v>14</v>
      </c>
      <c r="C9" s="3" t="s">
        <v>65</v>
      </c>
      <c r="F9">
        <v>2030</v>
      </c>
      <c r="G9">
        <v>2031</v>
      </c>
      <c r="H9" t="str">
        <f t="shared" si="0"/>
        <v>2030-2031</v>
      </c>
    </row>
    <row r="10" spans="1:8" x14ac:dyDescent="0.2">
      <c r="A10" s="3" t="s">
        <v>15</v>
      </c>
      <c r="C10" s="3" t="s">
        <v>66</v>
      </c>
      <c r="F10">
        <v>2031</v>
      </c>
      <c r="G10">
        <v>2032</v>
      </c>
      <c r="H10" t="str">
        <f t="shared" si="0"/>
        <v>2031-2032</v>
      </c>
    </row>
    <row r="11" spans="1:8" x14ac:dyDescent="0.2">
      <c r="A11" s="3" t="s">
        <v>16</v>
      </c>
      <c r="C11" s="3" t="s">
        <v>67</v>
      </c>
      <c r="F11">
        <v>2032</v>
      </c>
      <c r="G11">
        <v>2033</v>
      </c>
      <c r="H11" t="str">
        <f t="shared" si="0"/>
        <v>2032-2033</v>
      </c>
    </row>
    <row r="12" spans="1:8" x14ac:dyDescent="0.2">
      <c r="A12" s="3" t="s">
        <v>17</v>
      </c>
      <c r="C12" s="3" t="s">
        <v>68</v>
      </c>
      <c r="F12">
        <v>2033</v>
      </c>
      <c r="G12">
        <v>2034</v>
      </c>
      <c r="H12" t="str">
        <f t="shared" si="0"/>
        <v>2033-2034</v>
      </c>
    </row>
    <row r="13" spans="1:8" x14ac:dyDescent="0.2">
      <c r="A13" s="3" t="s">
        <v>18</v>
      </c>
      <c r="C13" s="3" t="s">
        <v>69</v>
      </c>
      <c r="F13">
        <v>2034</v>
      </c>
      <c r="G13">
        <v>2035</v>
      </c>
      <c r="H13" t="str">
        <f t="shared" si="0"/>
        <v>2034-2035</v>
      </c>
    </row>
    <row r="14" spans="1:8" x14ac:dyDescent="0.2">
      <c r="A14" s="3" t="s">
        <v>19</v>
      </c>
      <c r="C14" s="3" t="s">
        <v>70</v>
      </c>
      <c r="F14">
        <v>2035</v>
      </c>
      <c r="G14">
        <v>2036</v>
      </c>
      <c r="H14" t="str">
        <f t="shared" si="0"/>
        <v>2035-2036</v>
      </c>
    </row>
    <row r="15" spans="1:8" x14ac:dyDescent="0.2">
      <c r="C15" s="3" t="s">
        <v>71</v>
      </c>
      <c r="F15">
        <v>2036</v>
      </c>
      <c r="G15">
        <v>2037</v>
      </c>
      <c r="H15" t="str">
        <f t="shared" si="0"/>
        <v>2036-2037</v>
      </c>
    </row>
    <row r="16" spans="1:8" x14ac:dyDescent="0.2">
      <c r="C16" s="3" t="s">
        <v>72</v>
      </c>
      <c r="F16">
        <v>2037</v>
      </c>
      <c r="G16">
        <v>2038</v>
      </c>
      <c r="H16" t="str">
        <f t="shared" si="0"/>
        <v>2037-2038</v>
      </c>
    </row>
    <row r="17" spans="3:8" x14ac:dyDescent="0.2">
      <c r="C17" s="3" t="s">
        <v>73</v>
      </c>
      <c r="F17">
        <v>2038</v>
      </c>
      <c r="G17">
        <v>2039</v>
      </c>
      <c r="H17" t="str">
        <f t="shared" si="0"/>
        <v>2038-2039</v>
      </c>
    </row>
    <row r="18" spans="3:8" x14ac:dyDescent="0.2">
      <c r="C18" s="3" t="s">
        <v>74</v>
      </c>
      <c r="F18">
        <v>2039</v>
      </c>
      <c r="G18">
        <v>2040</v>
      </c>
      <c r="H18" t="str">
        <f t="shared" si="0"/>
        <v>2039-2040</v>
      </c>
    </row>
    <row r="19" spans="3:8" x14ac:dyDescent="0.2">
      <c r="C19" s="3" t="s">
        <v>75</v>
      </c>
      <c r="F19">
        <v>2040</v>
      </c>
      <c r="G19">
        <v>2041</v>
      </c>
      <c r="H19" t="str">
        <f t="shared" si="0"/>
        <v>2040-2041</v>
      </c>
    </row>
    <row r="20" spans="3:8" x14ac:dyDescent="0.2">
      <c r="C20" s="3" t="s">
        <v>76</v>
      </c>
      <c r="F20">
        <v>2041</v>
      </c>
      <c r="G20">
        <v>2042</v>
      </c>
      <c r="H20" t="str">
        <f t="shared" si="0"/>
        <v>2041-2042</v>
      </c>
    </row>
    <row r="21" spans="3:8" x14ac:dyDescent="0.2">
      <c r="C21" s="3" t="s">
        <v>77</v>
      </c>
      <c r="F21">
        <v>2042</v>
      </c>
      <c r="G21">
        <v>2043</v>
      </c>
      <c r="H21" t="str">
        <f t="shared" si="0"/>
        <v>2042-2043</v>
      </c>
    </row>
    <row r="22" spans="3:8" x14ac:dyDescent="0.2">
      <c r="C22" s="3" t="s">
        <v>78</v>
      </c>
      <c r="F22">
        <v>2043</v>
      </c>
      <c r="G22">
        <v>2044</v>
      </c>
      <c r="H22" t="str">
        <f t="shared" si="0"/>
        <v>2043-2044</v>
      </c>
    </row>
    <row r="23" spans="3:8" x14ac:dyDescent="0.2">
      <c r="C23" s="3" t="s">
        <v>79</v>
      </c>
      <c r="F23">
        <v>2044</v>
      </c>
      <c r="G23">
        <v>2045</v>
      </c>
      <c r="H23" t="str">
        <f t="shared" si="0"/>
        <v>2044-2045</v>
      </c>
    </row>
    <row r="24" spans="3:8" x14ac:dyDescent="0.2">
      <c r="F24">
        <v>2045</v>
      </c>
      <c r="G24">
        <v>2046</v>
      </c>
      <c r="H24" t="str">
        <f t="shared" si="0"/>
        <v>2045-2046</v>
      </c>
    </row>
    <row r="25" spans="3:8" x14ac:dyDescent="0.2">
      <c r="F25">
        <v>2046</v>
      </c>
      <c r="G25">
        <v>2047</v>
      </c>
      <c r="H25" t="str">
        <f t="shared" si="0"/>
        <v>2046-2047</v>
      </c>
    </row>
    <row r="26" spans="3:8" x14ac:dyDescent="0.2">
      <c r="F26">
        <v>2047</v>
      </c>
      <c r="G26">
        <v>2048</v>
      </c>
      <c r="H26" t="str">
        <f t="shared" si="0"/>
        <v>2047-2048</v>
      </c>
    </row>
    <row r="27" spans="3:8" x14ac:dyDescent="0.2">
      <c r="F27">
        <v>2048</v>
      </c>
      <c r="G27">
        <v>2049</v>
      </c>
      <c r="H27" t="str">
        <f t="shared" si="0"/>
        <v>2048-2049</v>
      </c>
    </row>
    <row r="28" spans="3:8" x14ac:dyDescent="0.2">
      <c r="F28">
        <v>2049</v>
      </c>
      <c r="G28">
        <v>2050</v>
      </c>
      <c r="H28" t="str">
        <f t="shared" si="0"/>
        <v>2049-2050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pageSetUpPr fitToPage="1"/>
  </sheetPr>
  <dimension ref="A1:B4"/>
  <sheetViews>
    <sheetView zoomScaleNormal="100" workbookViewId="0">
      <selection activeCell="B3" sqref="B3"/>
    </sheetView>
  </sheetViews>
  <sheetFormatPr baseColWidth="10" defaultColWidth="9.1640625" defaultRowHeight="15" x14ac:dyDescent="0.2"/>
  <cols>
    <col min="1" max="1" width="17.5" style="5" bestFit="1" customWidth="1"/>
    <col min="2" max="2" width="44.83203125" style="5" customWidth="1"/>
    <col min="3" max="16384" width="9.1640625" style="5"/>
  </cols>
  <sheetData>
    <row r="1" spans="1:2" x14ac:dyDescent="0.2">
      <c r="A1" s="1" t="s">
        <v>20</v>
      </c>
      <c r="B1" s="4" t="s">
        <v>0</v>
      </c>
    </row>
    <row r="2" spans="1:2" x14ac:dyDescent="0.2">
      <c r="A2" s="1" t="s">
        <v>21</v>
      </c>
      <c r="B2" s="4" t="s">
        <v>14</v>
      </c>
    </row>
    <row r="3" spans="1:2" x14ac:dyDescent="0.2">
      <c r="A3" s="1" t="s">
        <v>22</v>
      </c>
      <c r="B3" s="4" t="s">
        <v>266</v>
      </c>
    </row>
    <row r="4" spans="1:2" x14ac:dyDescent="0.2">
      <c r="A4" s="1" t="s">
        <v>57</v>
      </c>
      <c r="B4" s="4" t="s">
        <v>103</v>
      </c>
    </row>
  </sheetData>
  <dataValidations count="1">
    <dataValidation type="list" showInputMessage="1" showErrorMessage="1" errorTitle="Hatalı Veri Girişi" error="Lütfen yıl bilgisi giriniz..." sqref="B4" xr:uid="{00000000-0002-0000-0100-000000000000}">
      <formula1>"NÖ,İÖ"</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showInputMessage="1" showErrorMessage="1" errorTitle="Hatalı Veri Girişi" error="Lütfen yıl bilgisi giriniz..." xr:uid="{00000000-0002-0000-0100-000001000000}">
          <x14:formula1>
            <xm:f>'Data (Birim)'!$H$1:$H$28</xm:f>
          </x14:formula1>
          <xm:sqref>B3</xm:sqref>
        </x14:dataValidation>
        <x14:dataValidation type="list" allowBlank="1" showInputMessage="1" showErrorMessage="1" xr:uid="{00000000-0002-0000-0100-000002000000}">
          <x14:formula1>
            <xm:f>'Data (Birim)'!$A$1:$C$1</xm:f>
          </x14:formula1>
          <xm:sqref>B1</xm:sqref>
        </x14:dataValidation>
        <x14:dataValidation type="list" allowBlank="1" showInputMessage="1" showErrorMessage="1" xr:uid="{00000000-0002-0000-0100-000003000000}">
          <x14:formula1>
            <xm:f>OFFSET('Data (Birim)'!$A$1,1,MATCH($B1,'Data (Birim)'!$A$1:$C$1,0)-1,COUNTA(OFFSET('Data (Birim)'!$A$1,1,MATCH($B1,'Data (Birim)'!$A$1:$C$1,0)-1,100,1)),1)</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
    <pageSetUpPr fitToPage="1"/>
  </sheetPr>
  <dimension ref="A1:I52"/>
  <sheetViews>
    <sheetView topLeftCell="A15" zoomScale="115" zoomScaleNormal="115" workbookViewId="0">
      <selection activeCell="H14" sqref="H14"/>
    </sheetView>
  </sheetViews>
  <sheetFormatPr baseColWidth="10" defaultColWidth="9.1640625" defaultRowHeight="13" x14ac:dyDescent="0.15"/>
  <cols>
    <col min="1" max="1" width="12.33203125" style="41" customWidth="1"/>
    <col min="2" max="2" width="35" style="41" customWidth="1"/>
    <col min="3" max="4" width="3.1640625" style="41" customWidth="1"/>
    <col min="5" max="5" width="5.33203125" style="53" bestFit="1" customWidth="1"/>
    <col min="6" max="6" width="5.6640625" style="41" bestFit="1" customWidth="1"/>
    <col min="7" max="7" width="12.83203125" style="41" bestFit="1" customWidth="1"/>
    <col min="8" max="8" width="8.6640625" style="41" customWidth="1"/>
    <col min="9" max="9" width="40.1640625" style="41" customWidth="1"/>
    <col min="10" max="16384" width="9.1640625" style="24"/>
  </cols>
  <sheetData>
    <row r="1" spans="1:9" ht="16" x14ac:dyDescent="0.15">
      <c r="A1" s="34"/>
      <c r="B1" s="156" t="s">
        <v>23</v>
      </c>
      <c r="C1" s="156"/>
      <c r="D1" s="156"/>
      <c r="E1" s="156"/>
      <c r="F1" s="156"/>
      <c r="G1" s="156"/>
      <c r="H1" s="156"/>
      <c r="I1" s="156"/>
    </row>
    <row r="2" spans="1:9" ht="16" x14ac:dyDescent="0.15">
      <c r="A2" s="34"/>
      <c r="B2" s="156" t="str">
        <f>IF('Birim Bilgileri'!B1&lt;&gt;"",'Birim Bilgileri'!B1,"") &amp; ", " &amp; IF('Birim Bilgileri'!B2&lt;&gt;"",'Birim Bilgileri'!B2,"") &amp; " (" &amp; IF('Birim Bilgileri'!B4&lt;&gt;"",'Birim Bilgileri'!B4,"") &amp; ")"</f>
        <v>Mühendislik ve Doğa Bilimleri Fakültesi, Kimya Mühendisliği Bölümü (NÖ)</v>
      </c>
      <c r="C2" s="156"/>
      <c r="D2" s="156"/>
      <c r="E2" s="156"/>
      <c r="F2" s="156"/>
      <c r="G2" s="156"/>
      <c r="H2" s="156"/>
      <c r="I2" s="156"/>
    </row>
    <row r="3" spans="1:9" ht="16" x14ac:dyDescent="0.15">
      <c r="A3" s="34"/>
      <c r="B3" s="156" t="str">
        <f>IF('Birim Bilgileri'!B4&lt;&gt;"",'Birim Bilgileri'!B3,"") &amp; " Öğretim Planı"</f>
        <v>2026-2027 Öğretim Planı</v>
      </c>
      <c r="C3" s="156"/>
      <c r="D3" s="156"/>
      <c r="E3" s="156"/>
      <c r="F3" s="156"/>
      <c r="G3" s="156"/>
      <c r="H3" s="156"/>
      <c r="I3" s="156"/>
    </row>
    <row r="4" spans="1:9" x14ac:dyDescent="0.15">
      <c r="A4" s="157"/>
      <c r="B4" s="157"/>
      <c r="C4" s="157"/>
      <c r="D4" s="157"/>
      <c r="E4" s="157"/>
      <c r="F4" s="157"/>
      <c r="G4" s="157"/>
      <c r="H4" s="157"/>
      <c r="I4" s="157"/>
    </row>
    <row r="5" spans="1:9" ht="15.75" customHeight="1" x14ac:dyDescent="0.15">
      <c r="A5" s="35" t="s">
        <v>36</v>
      </c>
      <c r="B5" s="158" t="s">
        <v>24</v>
      </c>
      <c r="C5" s="158"/>
      <c r="D5" s="158"/>
      <c r="E5" s="158"/>
      <c r="F5" s="158"/>
      <c r="G5" s="158"/>
      <c r="H5" s="158"/>
      <c r="I5" s="158"/>
    </row>
    <row r="6" spans="1:9" ht="3.75" customHeight="1" x14ac:dyDescent="0.15">
      <c r="A6" s="143"/>
      <c r="B6" s="143"/>
      <c r="C6" s="143"/>
      <c r="D6" s="143"/>
      <c r="E6" s="143"/>
      <c r="F6" s="143"/>
      <c r="G6" s="143"/>
      <c r="H6" s="143"/>
      <c r="I6" s="143"/>
    </row>
    <row r="7" spans="1:9" ht="13.5" customHeight="1" x14ac:dyDescent="0.15">
      <c r="A7" s="145" t="s">
        <v>34</v>
      </c>
      <c r="B7" s="147" t="s">
        <v>25</v>
      </c>
      <c r="C7" s="149" t="s">
        <v>26</v>
      </c>
      <c r="D7" s="150"/>
      <c r="E7" s="150"/>
      <c r="F7" s="151"/>
      <c r="G7" s="152" t="s">
        <v>31</v>
      </c>
      <c r="H7" s="154" t="s">
        <v>32</v>
      </c>
      <c r="I7" s="147" t="s">
        <v>33</v>
      </c>
    </row>
    <row r="8" spans="1:9" ht="15" customHeight="1" x14ac:dyDescent="0.15">
      <c r="A8" s="146"/>
      <c r="B8" s="148"/>
      <c r="C8" s="37" t="s">
        <v>27</v>
      </c>
      <c r="D8" s="38" t="s">
        <v>28</v>
      </c>
      <c r="E8" s="51" t="s">
        <v>29</v>
      </c>
      <c r="F8" s="39" t="s">
        <v>30</v>
      </c>
      <c r="G8" s="153"/>
      <c r="H8" s="155"/>
      <c r="I8" s="148"/>
    </row>
    <row r="9" spans="1:9" ht="3.75" customHeight="1" x14ac:dyDescent="0.15">
      <c r="A9" s="143"/>
      <c r="B9" s="143"/>
      <c r="C9" s="143"/>
      <c r="D9" s="143"/>
      <c r="E9" s="143"/>
      <c r="F9" s="143"/>
      <c r="G9" s="143"/>
      <c r="H9" s="143"/>
      <c r="I9" s="143"/>
    </row>
    <row r="10" spans="1:9" ht="14" x14ac:dyDescent="0.15">
      <c r="A10" s="15">
        <v>1216133</v>
      </c>
      <c r="B10" s="8" t="s">
        <v>104</v>
      </c>
      <c r="C10" s="18">
        <v>4</v>
      </c>
      <c r="D10" s="19">
        <v>0</v>
      </c>
      <c r="E10" s="20">
        <v>4</v>
      </c>
      <c r="F10" s="25">
        <v>5</v>
      </c>
      <c r="G10" s="10" t="s">
        <v>92</v>
      </c>
      <c r="H10" s="13" t="s">
        <v>53</v>
      </c>
      <c r="I10" s="26"/>
    </row>
    <row r="11" spans="1:9" ht="14" x14ac:dyDescent="0.15">
      <c r="A11" s="16">
        <v>1216131</v>
      </c>
      <c r="B11" s="9" t="s">
        <v>80</v>
      </c>
      <c r="C11" s="21">
        <v>4</v>
      </c>
      <c r="D11" s="22">
        <v>0</v>
      </c>
      <c r="E11" s="23">
        <v>4</v>
      </c>
      <c r="F11" s="27">
        <v>6</v>
      </c>
      <c r="G11" s="11" t="s">
        <v>92</v>
      </c>
      <c r="H11" s="14" t="s">
        <v>53</v>
      </c>
      <c r="I11" s="26"/>
    </row>
    <row r="12" spans="1:9" ht="14" x14ac:dyDescent="0.15">
      <c r="A12" s="16">
        <v>1216132</v>
      </c>
      <c r="B12" s="9" t="s">
        <v>81</v>
      </c>
      <c r="C12" s="21">
        <v>2</v>
      </c>
      <c r="D12" s="22">
        <v>2</v>
      </c>
      <c r="E12" s="23">
        <v>3</v>
      </c>
      <c r="F12" s="27">
        <v>5</v>
      </c>
      <c r="G12" s="11" t="s">
        <v>92</v>
      </c>
      <c r="H12" s="14" t="s">
        <v>53</v>
      </c>
      <c r="I12" s="26"/>
    </row>
    <row r="13" spans="1:9" ht="14" x14ac:dyDescent="0.15">
      <c r="A13" s="16">
        <v>1216110</v>
      </c>
      <c r="B13" s="9" t="s">
        <v>82</v>
      </c>
      <c r="C13" s="21">
        <v>2</v>
      </c>
      <c r="D13" s="22">
        <v>0</v>
      </c>
      <c r="E13" s="23">
        <v>2</v>
      </c>
      <c r="F13" s="27">
        <v>2</v>
      </c>
      <c r="G13" s="11"/>
      <c r="H13" s="14" t="s">
        <v>101</v>
      </c>
      <c r="I13" s="28"/>
    </row>
    <row r="14" spans="1:9" ht="14" x14ac:dyDescent="0.15">
      <c r="A14" s="16">
        <v>1216111</v>
      </c>
      <c r="B14" s="9" t="s">
        <v>83</v>
      </c>
      <c r="C14" s="21">
        <v>2</v>
      </c>
      <c r="D14" s="22">
        <v>0</v>
      </c>
      <c r="E14" s="23">
        <v>2</v>
      </c>
      <c r="F14" s="27">
        <v>2</v>
      </c>
      <c r="G14" s="11"/>
      <c r="H14" s="14" t="s">
        <v>101</v>
      </c>
      <c r="I14" s="28"/>
    </row>
    <row r="15" spans="1:9" ht="14" x14ac:dyDescent="0.15">
      <c r="A15" s="16">
        <v>1216135</v>
      </c>
      <c r="B15" s="9" t="s">
        <v>181</v>
      </c>
      <c r="C15" s="21">
        <v>2</v>
      </c>
      <c r="D15" s="22">
        <v>2</v>
      </c>
      <c r="E15" s="23">
        <v>3</v>
      </c>
      <c r="F15" s="27">
        <v>3</v>
      </c>
      <c r="G15" s="11" t="s">
        <v>40</v>
      </c>
      <c r="H15" s="14" t="s">
        <v>53</v>
      </c>
      <c r="I15" s="26"/>
    </row>
    <row r="16" spans="1:9" ht="14" x14ac:dyDescent="0.15">
      <c r="A16" s="16">
        <v>1216121</v>
      </c>
      <c r="B16" s="9" t="s">
        <v>243</v>
      </c>
      <c r="C16" s="21">
        <v>3</v>
      </c>
      <c r="D16" s="22">
        <v>0</v>
      </c>
      <c r="E16" s="23">
        <v>3</v>
      </c>
      <c r="F16" s="27">
        <v>3</v>
      </c>
      <c r="G16" s="11" t="s">
        <v>39</v>
      </c>
      <c r="H16" s="14" t="s">
        <v>53</v>
      </c>
      <c r="I16" s="28"/>
    </row>
    <row r="17" spans="1:9" ht="14" x14ac:dyDescent="0.15">
      <c r="A17" s="16">
        <v>1216106</v>
      </c>
      <c r="B17" s="12" t="s">
        <v>183</v>
      </c>
      <c r="C17" s="56">
        <v>2</v>
      </c>
      <c r="D17" s="57">
        <v>0</v>
      </c>
      <c r="E17" s="58">
        <v>2</v>
      </c>
      <c r="F17" s="59">
        <v>4</v>
      </c>
      <c r="G17" s="60" t="s">
        <v>51</v>
      </c>
      <c r="H17" s="61" t="s">
        <v>53</v>
      </c>
      <c r="I17" s="67"/>
    </row>
    <row r="18" spans="1:9" x14ac:dyDescent="0.15">
      <c r="A18" s="159" t="s">
        <v>35</v>
      </c>
      <c r="B18" s="162"/>
      <c r="C18" s="68">
        <f>SUM(C10:C17)</f>
        <v>21</v>
      </c>
      <c r="D18" s="69">
        <f>SUM(D10:D17)</f>
        <v>4</v>
      </c>
      <c r="E18" s="70">
        <f>SUM(E10:E17)</f>
        <v>23</v>
      </c>
      <c r="F18" s="71">
        <f>SUM(F10:F17)</f>
        <v>30</v>
      </c>
      <c r="G18" s="40"/>
      <c r="H18" s="40"/>
      <c r="I18" s="40"/>
    </row>
    <row r="19" spans="1:9" x14ac:dyDescent="0.15">
      <c r="A19" s="161"/>
      <c r="B19" s="161"/>
      <c r="C19" s="161"/>
      <c r="D19" s="161"/>
      <c r="E19" s="161"/>
      <c r="F19" s="161"/>
      <c r="G19" s="161"/>
      <c r="H19" s="161"/>
      <c r="I19" s="161"/>
    </row>
    <row r="20" spans="1:9" ht="15.75" customHeight="1" x14ac:dyDescent="0.15">
      <c r="A20" s="35" t="s">
        <v>36</v>
      </c>
      <c r="B20" s="158" t="s">
        <v>37</v>
      </c>
      <c r="C20" s="158"/>
      <c r="D20" s="158"/>
      <c r="E20" s="158"/>
      <c r="F20" s="158"/>
      <c r="G20" s="158"/>
      <c r="H20" s="158"/>
      <c r="I20" s="158"/>
    </row>
    <row r="21" spans="1:9" ht="4.25" customHeight="1" x14ac:dyDescent="0.15">
      <c r="A21" s="143"/>
      <c r="B21" s="143"/>
      <c r="C21" s="143"/>
      <c r="D21" s="143"/>
      <c r="E21" s="143"/>
      <c r="F21" s="143"/>
      <c r="G21" s="143"/>
      <c r="H21" s="143"/>
      <c r="I21" s="143"/>
    </row>
    <row r="22" spans="1:9" x14ac:dyDescent="0.15">
      <c r="A22" s="145" t="s">
        <v>34</v>
      </c>
      <c r="B22" s="147" t="s">
        <v>25</v>
      </c>
      <c r="C22" s="149" t="s">
        <v>26</v>
      </c>
      <c r="D22" s="150"/>
      <c r="E22" s="150"/>
      <c r="F22" s="151"/>
      <c r="G22" s="152" t="s">
        <v>107</v>
      </c>
      <c r="H22" s="154" t="s">
        <v>32</v>
      </c>
      <c r="I22" s="147" t="s">
        <v>33</v>
      </c>
    </row>
    <row r="23" spans="1:9" ht="28" x14ac:dyDescent="0.15">
      <c r="A23" s="146"/>
      <c r="B23" s="148"/>
      <c r="C23" s="37" t="s">
        <v>27</v>
      </c>
      <c r="D23" s="38" t="s">
        <v>28</v>
      </c>
      <c r="E23" s="51" t="s">
        <v>29</v>
      </c>
      <c r="F23" s="39" t="s">
        <v>30</v>
      </c>
      <c r="G23" s="153"/>
      <c r="H23" s="155"/>
      <c r="I23" s="148"/>
    </row>
    <row r="24" spans="1:9" ht="4.25" customHeight="1" x14ac:dyDescent="0.15">
      <c r="A24" s="143"/>
      <c r="B24" s="143"/>
      <c r="C24" s="143"/>
      <c r="D24" s="143"/>
      <c r="E24" s="143"/>
      <c r="F24" s="143"/>
      <c r="G24" s="143"/>
      <c r="H24" s="143"/>
      <c r="I24" s="143"/>
    </row>
    <row r="25" spans="1:9" ht="14" x14ac:dyDescent="0.15">
      <c r="A25" s="15">
        <v>1216134</v>
      </c>
      <c r="B25" s="8" t="s">
        <v>191</v>
      </c>
      <c r="C25" s="18">
        <v>2</v>
      </c>
      <c r="D25" s="19">
        <v>1</v>
      </c>
      <c r="E25" s="20">
        <v>2.5</v>
      </c>
      <c r="F25" s="25">
        <v>3</v>
      </c>
      <c r="G25" s="73" t="s">
        <v>98</v>
      </c>
      <c r="H25" s="13" t="s">
        <v>53</v>
      </c>
      <c r="I25" s="26"/>
    </row>
    <row r="26" spans="1:9" ht="14" x14ac:dyDescent="0.15">
      <c r="A26" s="16">
        <v>1216205</v>
      </c>
      <c r="B26" s="9" t="s">
        <v>106</v>
      </c>
      <c r="C26" s="21">
        <v>1</v>
      </c>
      <c r="D26" s="22">
        <v>2</v>
      </c>
      <c r="E26" s="23">
        <v>2</v>
      </c>
      <c r="F26" s="27">
        <v>4</v>
      </c>
      <c r="G26" s="11"/>
      <c r="H26" s="14" t="s">
        <v>53</v>
      </c>
      <c r="I26" s="26"/>
    </row>
    <row r="27" spans="1:9" ht="14" x14ac:dyDescent="0.15">
      <c r="A27" s="16">
        <v>1216231</v>
      </c>
      <c r="B27" s="9" t="s">
        <v>84</v>
      </c>
      <c r="C27" s="21">
        <v>4</v>
      </c>
      <c r="D27" s="22">
        <v>0</v>
      </c>
      <c r="E27" s="23">
        <v>4</v>
      </c>
      <c r="F27" s="27">
        <v>6</v>
      </c>
      <c r="G27" s="72" t="s">
        <v>188</v>
      </c>
      <c r="H27" s="14" t="s">
        <v>53</v>
      </c>
      <c r="I27" s="26"/>
    </row>
    <row r="28" spans="1:9" ht="14" x14ac:dyDescent="0.15">
      <c r="A28" s="16">
        <v>1216232</v>
      </c>
      <c r="B28" s="9" t="s">
        <v>85</v>
      </c>
      <c r="C28" s="21">
        <v>2</v>
      </c>
      <c r="D28" s="22">
        <v>2</v>
      </c>
      <c r="E28" s="23">
        <v>3</v>
      </c>
      <c r="F28" s="27">
        <v>5</v>
      </c>
      <c r="G28" s="72" t="s">
        <v>189</v>
      </c>
      <c r="H28" s="14" t="s">
        <v>53</v>
      </c>
      <c r="I28" s="26"/>
    </row>
    <row r="29" spans="1:9" ht="14" x14ac:dyDescent="0.15">
      <c r="A29" s="16">
        <v>1216233</v>
      </c>
      <c r="B29" s="9" t="s">
        <v>105</v>
      </c>
      <c r="C29" s="21">
        <v>4</v>
      </c>
      <c r="D29" s="22">
        <v>0</v>
      </c>
      <c r="E29" s="23">
        <v>4</v>
      </c>
      <c r="F29" s="27">
        <v>5</v>
      </c>
      <c r="G29" s="72" t="s">
        <v>255</v>
      </c>
      <c r="H29" s="14" t="s">
        <v>53</v>
      </c>
      <c r="I29" s="26"/>
    </row>
    <row r="30" spans="1:9" ht="14" x14ac:dyDescent="0.15">
      <c r="A30" s="16">
        <v>1216210</v>
      </c>
      <c r="B30" s="9" t="s">
        <v>86</v>
      </c>
      <c r="C30" s="21">
        <v>2</v>
      </c>
      <c r="D30" s="22">
        <v>0</v>
      </c>
      <c r="E30" s="23">
        <v>2</v>
      </c>
      <c r="F30" s="27">
        <v>2</v>
      </c>
      <c r="G30" s="11"/>
      <c r="H30" s="14" t="s">
        <v>101</v>
      </c>
      <c r="I30" s="28"/>
    </row>
    <row r="31" spans="1:9" ht="14" x14ac:dyDescent="0.15">
      <c r="A31" s="16">
        <v>1216211</v>
      </c>
      <c r="B31" s="9" t="s">
        <v>87</v>
      </c>
      <c r="C31" s="21">
        <v>2</v>
      </c>
      <c r="D31" s="22">
        <v>0</v>
      </c>
      <c r="E31" s="23">
        <v>2</v>
      </c>
      <c r="F31" s="27">
        <v>2</v>
      </c>
      <c r="G31" s="11"/>
      <c r="H31" s="14" t="s">
        <v>101</v>
      </c>
      <c r="I31" s="28"/>
    </row>
    <row r="32" spans="1:9" ht="14" x14ac:dyDescent="0.15">
      <c r="A32" s="16">
        <v>1216221</v>
      </c>
      <c r="B32" s="9" t="s">
        <v>102</v>
      </c>
      <c r="C32" s="21">
        <v>3</v>
      </c>
      <c r="D32" s="22">
        <v>0</v>
      </c>
      <c r="E32" s="23">
        <v>3</v>
      </c>
      <c r="F32" s="27">
        <v>3</v>
      </c>
      <c r="G32" s="11" t="s">
        <v>39</v>
      </c>
      <c r="H32" s="14" t="s">
        <v>53</v>
      </c>
      <c r="I32" s="28"/>
    </row>
    <row r="33" spans="1:9" x14ac:dyDescent="0.15">
      <c r="A33" s="159" t="s">
        <v>35</v>
      </c>
      <c r="B33" s="160"/>
      <c r="C33" s="68">
        <f>SUM(C25:C32)</f>
        <v>20</v>
      </c>
      <c r="D33" s="32">
        <f>SUM(D25:D32)</f>
        <v>5</v>
      </c>
      <c r="E33" s="54">
        <f>SUM(E25:E32)</f>
        <v>22.5</v>
      </c>
      <c r="F33" s="33">
        <f>SUM(F25:F32)</f>
        <v>30</v>
      </c>
      <c r="G33" s="40"/>
      <c r="H33" s="40"/>
      <c r="I33" s="40"/>
    </row>
    <row r="34" spans="1:9" x14ac:dyDescent="0.15">
      <c r="A34" s="45"/>
      <c r="B34" s="45"/>
      <c r="C34" s="45"/>
      <c r="D34" s="45"/>
      <c r="E34" s="45"/>
      <c r="F34" s="45"/>
      <c r="G34" s="45"/>
      <c r="H34" s="45"/>
      <c r="I34" s="45"/>
    </row>
    <row r="35" spans="1:9" x14ac:dyDescent="0.15">
      <c r="A35" s="45"/>
      <c r="B35" s="45"/>
      <c r="C35" s="45"/>
      <c r="D35" s="45"/>
      <c r="E35" s="45"/>
      <c r="F35" s="45"/>
      <c r="G35" s="45"/>
      <c r="H35" s="45"/>
      <c r="I35" s="45"/>
    </row>
    <row r="36" spans="1:9" x14ac:dyDescent="0.15">
      <c r="A36" s="142"/>
      <c r="B36" s="142"/>
      <c r="C36" s="142"/>
      <c r="D36" s="142"/>
      <c r="E36" s="142"/>
      <c r="F36" s="142"/>
      <c r="G36" s="142"/>
      <c r="H36" s="142"/>
      <c r="I36" s="142"/>
    </row>
    <row r="37" spans="1:9" x14ac:dyDescent="0.15">
      <c r="A37" s="30"/>
      <c r="B37" s="30"/>
      <c r="C37" s="30"/>
      <c r="D37" s="30"/>
      <c r="E37" s="52"/>
      <c r="F37" s="30"/>
      <c r="G37" s="30"/>
      <c r="H37" s="30"/>
      <c r="I37" s="30"/>
    </row>
    <row r="38" spans="1:9" x14ac:dyDescent="0.15">
      <c r="A38" s="30"/>
      <c r="B38" s="30"/>
      <c r="C38" s="30"/>
      <c r="D38" s="30"/>
      <c r="E38" s="52"/>
      <c r="F38" s="30"/>
      <c r="G38" s="30"/>
      <c r="H38" s="30"/>
      <c r="I38" s="30"/>
    </row>
    <row r="39" spans="1:9" x14ac:dyDescent="0.15">
      <c r="A39" s="30"/>
      <c r="B39" s="30"/>
      <c r="C39" s="30"/>
      <c r="D39" s="30"/>
      <c r="E39" s="52"/>
      <c r="F39" s="30"/>
      <c r="G39" s="30"/>
      <c r="H39" s="30"/>
      <c r="I39" s="30"/>
    </row>
    <row r="40" spans="1:9" x14ac:dyDescent="0.15">
      <c r="A40" s="30"/>
      <c r="B40" s="30"/>
      <c r="C40" s="30"/>
      <c r="D40" s="30"/>
      <c r="E40" s="52"/>
      <c r="F40" s="30"/>
      <c r="G40" s="30"/>
      <c r="H40" s="30"/>
      <c r="I40" s="30"/>
    </row>
    <row r="41" spans="1:9" x14ac:dyDescent="0.15">
      <c r="A41" s="30"/>
      <c r="B41" s="30"/>
      <c r="C41" s="30"/>
      <c r="D41" s="30"/>
      <c r="E41" s="52"/>
      <c r="F41" s="30"/>
      <c r="G41" s="30"/>
      <c r="H41" s="30"/>
      <c r="I41" s="30"/>
    </row>
    <row r="42" spans="1:9" x14ac:dyDescent="0.15">
      <c r="A42" s="30"/>
      <c r="B42" s="30"/>
      <c r="C42" s="30"/>
      <c r="D42" s="30"/>
      <c r="E42" s="52"/>
      <c r="F42" s="30"/>
      <c r="G42" s="30"/>
      <c r="H42" s="30"/>
      <c r="I42" s="30"/>
    </row>
    <row r="43" spans="1:9" x14ac:dyDescent="0.15">
      <c r="A43" s="30"/>
      <c r="B43" s="30"/>
      <c r="C43" s="30"/>
      <c r="D43" s="30"/>
      <c r="E43" s="52"/>
      <c r="F43" s="30"/>
      <c r="G43" s="30"/>
      <c r="H43" s="30"/>
      <c r="I43" s="30"/>
    </row>
    <row r="44" spans="1:9" x14ac:dyDescent="0.15">
      <c r="A44" s="30"/>
      <c r="B44" s="30"/>
      <c r="C44" s="30"/>
      <c r="D44" s="30"/>
      <c r="E44" s="52"/>
      <c r="F44" s="30"/>
      <c r="G44" s="30"/>
      <c r="H44" s="30"/>
      <c r="I44" s="30"/>
    </row>
    <row r="45" spans="1:9" x14ac:dyDescent="0.15">
      <c r="A45" s="30"/>
      <c r="B45" s="30"/>
      <c r="C45" s="30"/>
      <c r="D45" s="30"/>
      <c r="E45" s="52"/>
      <c r="F45" s="30"/>
      <c r="G45" s="30"/>
      <c r="H45" s="30"/>
      <c r="I45" s="30"/>
    </row>
    <row r="46" spans="1:9" x14ac:dyDescent="0.15">
      <c r="A46" s="30"/>
      <c r="B46" s="30"/>
      <c r="C46" s="30"/>
      <c r="D46" s="30"/>
      <c r="E46" s="52"/>
      <c r="F46" s="30"/>
      <c r="G46" s="30"/>
      <c r="H46" s="30"/>
      <c r="I46" s="30"/>
    </row>
    <row r="47" spans="1:9" x14ac:dyDescent="0.15">
      <c r="A47" s="30"/>
      <c r="B47" s="30"/>
      <c r="C47" s="30"/>
      <c r="D47" s="30"/>
      <c r="E47" s="52"/>
      <c r="F47" s="30"/>
      <c r="G47" s="30"/>
      <c r="H47" s="30"/>
      <c r="I47" s="30"/>
    </row>
    <row r="48" spans="1:9" x14ac:dyDescent="0.15">
      <c r="A48" s="30"/>
      <c r="B48" s="30"/>
      <c r="C48" s="30"/>
      <c r="D48" s="30"/>
      <c r="E48" s="52"/>
      <c r="F48" s="30"/>
      <c r="G48" s="30"/>
      <c r="H48" s="30"/>
      <c r="I48" s="30"/>
    </row>
    <row r="49" spans="1:9" x14ac:dyDescent="0.15">
      <c r="A49" s="30"/>
      <c r="B49" s="30"/>
      <c r="C49" s="30"/>
      <c r="D49" s="30"/>
      <c r="E49" s="52"/>
      <c r="F49" s="30"/>
      <c r="G49" s="30"/>
      <c r="H49" s="30"/>
      <c r="I49" s="30"/>
    </row>
    <row r="50" spans="1:9" x14ac:dyDescent="0.15">
      <c r="A50" s="30"/>
      <c r="B50" s="30"/>
      <c r="C50" s="30"/>
      <c r="D50" s="30"/>
      <c r="E50" s="52"/>
      <c r="F50" s="30"/>
      <c r="G50" s="30"/>
      <c r="H50" s="30"/>
      <c r="I50" s="30"/>
    </row>
    <row r="51" spans="1:9" x14ac:dyDescent="0.15">
      <c r="A51" s="30"/>
      <c r="B51" s="30"/>
      <c r="C51" s="30"/>
      <c r="D51" s="30"/>
      <c r="E51" s="52"/>
      <c r="F51" s="30"/>
      <c r="G51" s="30"/>
      <c r="H51" s="30"/>
      <c r="I51" s="30"/>
    </row>
    <row r="52" spans="1:9" x14ac:dyDescent="0.15">
      <c r="A52" s="30"/>
      <c r="B52" s="30"/>
      <c r="C52" s="30"/>
      <c r="D52" s="30"/>
      <c r="E52" s="52"/>
      <c r="F52" s="30"/>
      <c r="G52" s="30"/>
      <c r="H52" s="30"/>
      <c r="I52" s="30"/>
    </row>
  </sheetData>
  <mergeCells count="25">
    <mergeCell ref="A9:I9"/>
    <mergeCell ref="A18:B18"/>
    <mergeCell ref="A7:A8"/>
    <mergeCell ref="B7:B8"/>
    <mergeCell ref="C7:F7"/>
    <mergeCell ref="G7:G8"/>
    <mergeCell ref="H7:H8"/>
    <mergeCell ref="I7:I8"/>
    <mergeCell ref="A6:I6"/>
    <mergeCell ref="B1:I1"/>
    <mergeCell ref="B2:I2"/>
    <mergeCell ref="B3:I3"/>
    <mergeCell ref="A4:I4"/>
    <mergeCell ref="B5:I5"/>
    <mergeCell ref="A19:I19"/>
    <mergeCell ref="A24:I24"/>
    <mergeCell ref="A33:B33"/>
    <mergeCell ref="B20:I20"/>
    <mergeCell ref="A21:I21"/>
    <mergeCell ref="A22:A23"/>
    <mergeCell ref="B22:B23"/>
    <mergeCell ref="C22:F22"/>
    <mergeCell ref="G22:G23"/>
    <mergeCell ref="H22:H23"/>
    <mergeCell ref="I22:I23"/>
  </mergeCells>
  <dataValidations xWindow="2024" yWindow="799" count="7">
    <dataValidation type="whole" operator="greaterThan" allowBlank="1" showInputMessage="1" showErrorMessage="1" sqref="A25:A32 A10:A18" xr:uid="{00000000-0002-0000-0200-000000000000}">
      <formula1>1000000</formula1>
    </dataValidation>
    <dataValidation type="whole" operator="greaterThanOrEqual" allowBlank="1" showInputMessage="1" showErrorMessage="1" sqref="F10:F18 F25:F33" xr:uid="{00000000-0002-0000-0200-000001000000}">
      <formula1>0</formula1>
    </dataValidation>
    <dataValidation type="whole" operator="greaterThanOrEqual" allowBlank="1" showInputMessage="1" showErrorMessage="1" errorTitle="Hatalı Veri Girişi" error="Bu alana bir pozitif tamsayı girişi yapınız." sqref="G33:H33 C10:D18 G18:H18 C25:D33" xr:uid="{00000000-0002-0000-0200-000002000000}">
      <formula1>0</formula1>
    </dataValidation>
    <dataValidation type="decimal" operator="greaterThanOrEqual" allowBlank="1" showInputMessage="1" showErrorMessage="1" sqref="E10:E18 E25:E33" xr:uid="{00000000-0002-0000-0200-000003000000}">
      <formula1>0</formula1>
    </dataValidation>
    <dataValidation operator="greaterThanOrEqual" allowBlank="1" showInputMessage="1" showErrorMessage="1" errorTitle="Hatalı Veri Girişi" error="Bu alana bir pozitif tamsayı girişi yapınız." sqref="G10:G17 G26:G32" xr:uid="{00000000-0002-0000-0200-000004000000}"/>
    <dataValidation type="list" operator="greaterThanOrEqual" allowBlank="1" showInputMessage="1" showErrorMessage="1" errorTitle="Hatalı Veri Girişi" error="Bu alana bir pozitif tamsayı girişi yapınız." sqref="H25:H32 H10:H17" xr:uid="{00000000-0002-0000-0200-000005000000}">
      <formula1>"Yz,Uz"</formula1>
    </dataValidation>
    <dataValidation operator="greaterThanOrEqual" allowBlank="1" showInputMessage="1" showErrorMessage="1" errorTitle="Hatalı Veri Girişi" error="Bu alana bir pozitif tamsayı girişi yapınız." promptTitle="Veri Girişi" prompt="Farklı şubeler için birden fazla satır girmek istediğinizde &quot;Alt+Enter&quot; tuş kombinasyonu ile alt satıra geçebilirsiniz." sqref="I25:I32 I10:I17" xr:uid="{00000000-0002-0000-0200-000006000000}"/>
  </dataValidations>
  <pageMargins left="0.31496062992125984" right="0.15748031496062992" top="0.23622047244094491" bottom="0.74803149606299213" header="0.11811023622047245" footer="0.31496062992125984"/>
  <pageSetup paperSize="9" scale="78" orientation="portrait" r:id="rId1"/>
  <headerFooter>
    <oddFooter>&amp;L&amp;"Times New Roman,Normal"İmza/Paraf&amp;R&amp;"Times New Roman,Normal"&amp;P / &amp;N</oddFooter>
  </headerFooter>
  <ignoredErrors>
    <ignoredError sqref="D1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6">
    <pageSetUpPr fitToPage="1"/>
  </sheetPr>
  <dimension ref="A1:I67"/>
  <sheetViews>
    <sheetView topLeftCell="A23" zoomScale="115" zoomScaleNormal="115" workbookViewId="0">
      <selection activeCell="A15" sqref="A15"/>
    </sheetView>
  </sheetViews>
  <sheetFormatPr baseColWidth="10" defaultColWidth="9.1640625" defaultRowHeight="13" x14ac:dyDescent="0.15"/>
  <cols>
    <col min="1" max="1" width="8" style="41" customWidth="1"/>
    <col min="2" max="2" width="35" style="41" customWidth="1"/>
    <col min="3" max="4" width="3.1640625" style="41" customWidth="1"/>
    <col min="5" max="5" width="5.33203125" style="41" bestFit="1" customWidth="1"/>
    <col min="6" max="6" width="5.6640625" style="41" bestFit="1" customWidth="1"/>
    <col min="7" max="8" width="9.1640625" style="41"/>
    <col min="9" max="9" width="35.33203125" style="41" customWidth="1"/>
    <col min="10" max="16384" width="9.1640625" style="24"/>
  </cols>
  <sheetData>
    <row r="1" spans="1:9" ht="16" x14ac:dyDescent="0.15">
      <c r="A1" s="34"/>
      <c r="B1" s="156" t="s">
        <v>23</v>
      </c>
      <c r="C1" s="156"/>
      <c r="D1" s="156"/>
      <c r="E1" s="156"/>
      <c r="F1" s="156"/>
      <c r="G1" s="156"/>
      <c r="H1" s="156"/>
      <c r="I1" s="156"/>
    </row>
    <row r="2" spans="1:9" ht="16" x14ac:dyDescent="0.15">
      <c r="A2" s="34"/>
      <c r="B2" s="156" t="str">
        <f>IF('Birim Bilgileri'!B1&lt;&gt;"",'Birim Bilgileri'!B1,"") &amp; ", " &amp; IF('Birim Bilgileri'!B2&lt;&gt;"",'Birim Bilgileri'!B2,"") &amp; " (" &amp; IF('Birim Bilgileri'!B4&lt;&gt;"",'Birim Bilgileri'!B4,"") &amp; ")"</f>
        <v>Mühendislik ve Doğa Bilimleri Fakültesi, Kimya Mühendisliği Bölümü (NÖ)</v>
      </c>
      <c r="C2" s="156"/>
      <c r="D2" s="156"/>
      <c r="E2" s="156"/>
      <c r="F2" s="156"/>
      <c r="G2" s="156"/>
      <c r="H2" s="156"/>
      <c r="I2" s="156"/>
    </row>
    <row r="3" spans="1:9" ht="16" x14ac:dyDescent="0.15">
      <c r="A3" s="34"/>
      <c r="B3" s="156" t="str">
        <f>IF('Birim Bilgileri'!B4&lt;&gt;"",'Birim Bilgileri'!B3,"") &amp; " Öğretim Planı"</f>
        <v>2026-2027 Öğretim Planı</v>
      </c>
      <c r="C3" s="156"/>
      <c r="D3" s="156"/>
      <c r="E3" s="156"/>
      <c r="F3" s="156"/>
      <c r="G3" s="156"/>
      <c r="H3" s="156"/>
      <c r="I3" s="156"/>
    </row>
    <row r="4" spans="1:9" x14ac:dyDescent="0.15">
      <c r="A4" s="157"/>
      <c r="B4" s="157"/>
      <c r="C4" s="157"/>
      <c r="D4" s="157"/>
      <c r="E4" s="157"/>
      <c r="F4" s="157"/>
      <c r="G4" s="157"/>
      <c r="H4" s="157"/>
      <c r="I4" s="157"/>
    </row>
    <row r="5" spans="1:9" ht="15.75" customHeight="1" x14ac:dyDescent="0.15">
      <c r="A5" s="35" t="s">
        <v>41</v>
      </c>
      <c r="B5" s="158" t="s">
        <v>42</v>
      </c>
      <c r="C5" s="158"/>
      <c r="D5" s="158"/>
      <c r="E5" s="158"/>
      <c r="F5" s="158"/>
      <c r="G5" s="158"/>
      <c r="H5" s="158"/>
      <c r="I5" s="158"/>
    </row>
    <row r="6" spans="1:9" ht="3.75" customHeight="1" x14ac:dyDescent="0.15">
      <c r="A6" s="143"/>
      <c r="B6" s="143"/>
      <c r="C6" s="143"/>
      <c r="D6" s="143"/>
      <c r="E6" s="143"/>
      <c r="F6" s="143"/>
      <c r="G6" s="143"/>
      <c r="H6" s="143"/>
      <c r="I6" s="143"/>
    </row>
    <row r="7" spans="1:9" ht="13.5" customHeight="1" x14ac:dyDescent="0.15">
      <c r="A7" s="145" t="s">
        <v>34</v>
      </c>
      <c r="B7" s="147" t="s">
        <v>25</v>
      </c>
      <c r="C7" s="149" t="s">
        <v>26</v>
      </c>
      <c r="D7" s="150"/>
      <c r="E7" s="150"/>
      <c r="F7" s="151"/>
      <c r="G7" s="152" t="s">
        <v>31</v>
      </c>
      <c r="H7" s="154" t="s">
        <v>32</v>
      </c>
      <c r="I7" s="147" t="s">
        <v>33</v>
      </c>
    </row>
    <row r="8" spans="1:9" ht="15" customHeight="1" x14ac:dyDescent="0.15">
      <c r="A8" s="146"/>
      <c r="B8" s="148"/>
      <c r="C8" s="37" t="s">
        <v>27</v>
      </c>
      <c r="D8" s="38" t="s">
        <v>28</v>
      </c>
      <c r="E8" s="38" t="s">
        <v>29</v>
      </c>
      <c r="F8" s="39" t="s">
        <v>30</v>
      </c>
      <c r="G8" s="153"/>
      <c r="H8" s="155"/>
      <c r="I8" s="148"/>
    </row>
    <row r="9" spans="1:9" ht="3.75" customHeight="1" x14ac:dyDescent="0.15">
      <c r="A9" s="143"/>
      <c r="B9" s="143"/>
      <c r="C9" s="143"/>
      <c r="D9" s="143"/>
      <c r="E9" s="143"/>
      <c r="F9" s="143"/>
      <c r="G9" s="143"/>
      <c r="H9" s="143"/>
      <c r="I9" s="143"/>
    </row>
    <row r="10" spans="1:9" ht="14" x14ac:dyDescent="0.15">
      <c r="A10" s="15">
        <v>1216316</v>
      </c>
      <c r="B10" s="8" t="s">
        <v>108</v>
      </c>
      <c r="C10" s="18">
        <v>2</v>
      </c>
      <c r="D10" s="19">
        <v>0</v>
      </c>
      <c r="E10" s="20">
        <v>2</v>
      </c>
      <c r="F10" s="25">
        <v>2</v>
      </c>
      <c r="G10" s="11" t="s">
        <v>225</v>
      </c>
      <c r="H10" s="13" t="s">
        <v>53</v>
      </c>
      <c r="I10" s="26"/>
    </row>
    <row r="11" spans="1:9" ht="14" x14ac:dyDescent="0.15">
      <c r="A11" s="16">
        <v>1216315</v>
      </c>
      <c r="B11" s="9" t="s">
        <v>109</v>
      </c>
      <c r="C11" s="21">
        <v>1</v>
      </c>
      <c r="D11" s="22">
        <v>2</v>
      </c>
      <c r="E11" s="23">
        <v>2</v>
      </c>
      <c r="F11" s="27">
        <v>3</v>
      </c>
      <c r="G11" s="11" t="s">
        <v>223</v>
      </c>
      <c r="H11" s="14" t="s">
        <v>53</v>
      </c>
      <c r="I11" s="28"/>
    </row>
    <row r="12" spans="1:9" ht="14" x14ac:dyDescent="0.15">
      <c r="A12" s="16">
        <v>1216317</v>
      </c>
      <c r="B12" s="9" t="s">
        <v>110</v>
      </c>
      <c r="C12" s="21">
        <v>3</v>
      </c>
      <c r="D12" s="22">
        <v>0</v>
      </c>
      <c r="E12" s="23">
        <v>3</v>
      </c>
      <c r="F12" s="27">
        <v>3</v>
      </c>
      <c r="G12" s="11" t="s">
        <v>223</v>
      </c>
      <c r="H12" s="14" t="s">
        <v>53</v>
      </c>
      <c r="I12" s="28"/>
    </row>
    <row r="13" spans="1:9" ht="14" x14ac:dyDescent="0.15">
      <c r="A13" s="16">
        <v>1216314</v>
      </c>
      <c r="B13" s="9" t="s">
        <v>112</v>
      </c>
      <c r="C13" s="21">
        <v>3</v>
      </c>
      <c r="D13" s="22">
        <v>0</v>
      </c>
      <c r="E13" s="23">
        <v>3</v>
      </c>
      <c r="F13" s="27">
        <v>3</v>
      </c>
      <c r="G13" s="11" t="s">
        <v>223</v>
      </c>
      <c r="H13" s="14" t="s">
        <v>53</v>
      </c>
      <c r="I13" s="28"/>
    </row>
    <row r="14" spans="1:9" ht="14" x14ac:dyDescent="0.15">
      <c r="A14" s="16">
        <v>1216311</v>
      </c>
      <c r="B14" s="9" t="s">
        <v>88</v>
      </c>
      <c r="C14" s="21">
        <v>2</v>
      </c>
      <c r="D14" s="22">
        <v>2</v>
      </c>
      <c r="E14" s="23">
        <v>3</v>
      </c>
      <c r="F14" s="27">
        <v>4</v>
      </c>
      <c r="G14" s="11" t="s">
        <v>100</v>
      </c>
      <c r="H14" s="14" t="s">
        <v>53</v>
      </c>
      <c r="I14" s="28"/>
    </row>
    <row r="15" spans="1:9" ht="14" x14ac:dyDescent="0.15">
      <c r="A15" s="16">
        <v>1216308</v>
      </c>
      <c r="B15" s="9" t="s">
        <v>194</v>
      </c>
      <c r="C15" s="21">
        <v>3</v>
      </c>
      <c r="D15" s="22">
        <v>1</v>
      </c>
      <c r="E15" s="23">
        <v>3.5</v>
      </c>
      <c r="F15" s="27">
        <v>4</v>
      </c>
      <c r="G15" s="11" t="s">
        <v>193</v>
      </c>
      <c r="H15" s="14" t="s">
        <v>53</v>
      </c>
      <c r="I15" s="28"/>
    </row>
    <row r="16" spans="1:9" ht="14" x14ac:dyDescent="0.15">
      <c r="A16" s="16">
        <v>1216313</v>
      </c>
      <c r="B16" s="9" t="s">
        <v>111</v>
      </c>
      <c r="C16" s="21">
        <v>4</v>
      </c>
      <c r="D16" s="22">
        <v>0</v>
      </c>
      <c r="E16" s="23">
        <v>4</v>
      </c>
      <c r="F16" s="27">
        <v>4</v>
      </c>
      <c r="G16" s="11" t="s">
        <v>223</v>
      </c>
      <c r="H16" s="14" t="s">
        <v>53</v>
      </c>
      <c r="I16" s="28"/>
    </row>
    <row r="17" spans="1:9" ht="14" x14ac:dyDescent="0.15">
      <c r="A17" s="16">
        <v>1216310</v>
      </c>
      <c r="B17" s="9" t="s">
        <v>89</v>
      </c>
      <c r="C17" s="21">
        <v>2</v>
      </c>
      <c r="D17" s="22">
        <v>0</v>
      </c>
      <c r="E17" s="23">
        <v>2</v>
      </c>
      <c r="F17" s="27">
        <v>2</v>
      </c>
      <c r="G17" s="11" t="s">
        <v>100</v>
      </c>
      <c r="H17" s="14" t="s">
        <v>53</v>
      </c>
      <c r="I17" s="28"/>
    </row>
    <row r="18" spans="1:9" ht="14" x14ac:dyDescent="0.15">
      <c r="A18" s="16"/>
      <c r="B18" s="9" t="s">
        <v>120</v>
      </c>
      <c r="C18" s="21">
        <v>2</v>
      </c>
      <c r="D18" s="22">
        <v>0</v>
      </c>
      <c r="E18" s="23">
        <v>2</v>
      </c>
      <c r="F18" s="27">
        <v>5</v>
      </c>
      <c r="G18" s="11" t="s">
        <v>260</v>
      </c>
      <c r="H18" s="14" t="s">
        <v>53</v>
      </c>
      <c r="I18" s="81"/>
    </row>
    <row r="19" spans="1:9" x14ac:dyDescent="0.15">
      <c r="A19" s="159" t="s">
        <v>35</v>
      </c>
      <c r="B19" s="160"/>
      <c r="C19" s="31">
        <f>SUM(C10:C18)</f>
        <v>22</v>
      </c>
      <c r="D19" s="32">
        <f>SUM(D10:D18)</f>
        <v>5</v>
      </c>
      <c r="E19" s="54">
        <f>SUM(E10:E18)</f>
        <v>24.5</v>
      </c>
      <c r="F19" s="33">
        <f>SUM(F10:F18)</f>
        <v>30</v>
      </c>
      <c r="G19" s="40"/>
      <c r="H19" s="40"/>
      <c r="I19" s="40"/>
    </row>
    <row r="20" spans="1:9" x14ac:dyDescent="0.15">
      <c r="A20" s="76"/>
      <c r="B20" s="76"/>
      <c r="C20" s="77"/>
      <c r="D20" s="77"/>
      <c r="E20" s="78"/>
      <c r="F20" s="77"/>
      <c r="G20" s="40"/>
      <c r="H20" s="40"/>
      <c r="I20" s="40"/>
    </row>
    <row r="21" spans="1:9" x14ac:dyDescent="0.15">
      <c r="A21" s="35" t="s">
        <v>41</v>
      </c>
      <c r="B21" s="144" t="s">
        <v>222</v>
      </c>
      <c r="C21" s="144"/>
      <c r="D21" s="144"/>
      <c r="E21" s="144"/>
      <c r="F21" s="144"/>
      <c r="G21" s="144"/>
      <c r="H21" s="144"/>
      <c r="I21" s="144"/>
    </row>
    <row r="22" spans="1:9" x14ac:dyDescent="0.15">
      <c r="A22" s="143"/>
      <c r="B22" s="143"/>
      <c r="C22" s="143"/>
      <c r="D22" s="143"/>
      <c r="E22" s="143"/>
      <c r="F22" s="143"/>
      <c r="G22" s="143"/>
      <c r="H22" s="143"/>
      <c r="I22" s="143"/>
    </row>
    <row r="23" spans="1:9" x14ac:dyDescent="0.15">
      <c r="A23" s="145" t="s">
        <v>34</v>
      </c>
      <c r="B23" s="147" t="s">
        <v>25</v>
      </c>
      <c r="C23" s="149" t="s">
        <v>26</v>
      </c>
      <c r="D23" s="150"/>
      <c r="E23" s="150"/>
      <c r="F23" s="151"/>
      <c r="G23" s="152" t="s">
        <v>31</v>
      </c>
      <c r="H23" s="154" t="s">
        <v>32</v>
      </c>
      <c r="I23" s="147" t="s">
        <v>33</v>
      </c>
    </row>
    <row r="24" spans="1:9" ht="28" x14ac:dyDescent="0.15">
      <c r="A24" s="146"/>
      <c r="B24" s="148"/>
      <c r="C24" s="37" t="s">
        <v>27</v>
      </c>
      <c r="D24" s="38" t="s">
        <v>28</v>
      </c>
      <c r="E24" s="38" t="s">
        <v>29</v>
      </c>
      <c r="F24" s="39" t="s">
        <v>30</v>
      </c>
      <c r="G24" s="153"/>
      <c r="H24" s="155"/>
      <c r="I24" s="148"/>
    </row>
    <row r="25" spans="1:9" x14ac:dyDescent="0.15">
      <c r="A25" s="143"/>
      <c r="B25" s="143"/>
      <c r="C25" s="143"/>
      <c r="D25" s="143"/>
      <c r="E25" s="143"/>
      <c r="F25" s="143"/>
      <c r="G25" s="143"/>
      <c r="H25" s="143"/>
      <c r="I25" s="143"/>
    </row>
    <row r="26" spans="1:9" ht="14" x14ac:dyDescent="0.15">
      <c r="A26" s="15"/>
      <c r="B26" s="8" t="s">
        <v>120</v>
      </c>
      <c r="C26" s="10"/>
      <c r="D26" s="118"/>
      <c r="E26" s="119"/>
      <c r="F26" s="120"/>
      <c r="G26" s="10"/>
      <c r="H26" s="13"/>
      <c r="I26" s="26"/>
    </row>
    <row r="27" spans="1:9" ht="14" x14ac:dyDescent="0.15">
      <c r="A27" s="46">
        <v>1216318</v>
      </c>
      <c r="B27" s="47" t="s">
        <v>132</v>
      </c>
      <c r="C27" s="63">
        <v>2</v>
      </c>
      <c r="D27" s="64">
        <v>0</v>
      </c>
      <c r="E27" s="65">
        <v>2</v>
      </c>
      <c r="F27" s="66">
        <v>5</v>
      </c>
      <c r="G27" s="11" t="s">
        <v>217</v>
      </c>
      <c r="H27" s="14" t="s">
        <v>53</v>
      </c>
      <c r="I27" s="89"/>
    </row>
    <row r="28" spans="1:9" ht="14" x14ac:dyDescent="0.15">
      <c r="A28" s="16">
        <v>1216319</v>
      </c>
      <c r="B28" s="9" t="s">
        <v>133</v>
      </c>
      <c r="C28" s="21">
        <v>2</v>
      </c>
      <c r="D28" s="22">
        <v>0</v>
      </c>
      <c r="E28" s="23">
        <v>2</v>
      </c>
      <c r="F28" s="27">
        <v>5</v>
      </c>
      <c r="G28" s="11" t="s">
        <v>217</v>
      </c>
      <c r="H28" s="14" t="s">
        <v>53</v>
      </c>
      <c r="I28" s="90"/>
    </row>
    <row r="29" spans="1:9" ht="14" x14ac:dyDescent="0.15">
      <c r="A29" s="137">
        <v>1216320</v>
      </c>
      <c r="B29" s="91" t="s">
        <v>159</v>
      </c>
      <c r="C29" s="138">
        <v>2</v>
      </c>
      <c r="D29" s="139">
        <v>0</v>
      </c>
      <c r="E29" s="140">
        <v>2</v>
      </c>
      <c r="F29" s="141">
        <v>5</v>
      </c>
      <c r="G29" s="60" t="s">
        <v>217</v>
      </c>
      <c r="H29" s="14" t="s">
        <v>53</v>
      </c>
      <c r="I29" s="92"/>
    </row>
    <row r="30" spans="1:9" ht="14" x14ac:dyDescent="0.15">
      <c r="A30" s="124">
        <v>1216321</v>
      </c>
      <c r="B30" s="94" t="s">
        <v>237</v>
      </c>
      <c r="C30" s="124">
        <v>2</v>
      </c>
      <c r="D30" s="124">
        <v>0</v>
      </c>
      <c r="E30" s="125">
        <v>2</v>
      </c>
      <c r="F30" s="126">
        <v>5</v>
      </c>
      <c r="G30" s="93"/>
      <c r="H30" s="14" t="s">
        <v>53</v>
      </c>
      <c r="I30" s="95"/>
    </row>
    <row r="31" spans="1:9" x14ac:dyDescent="0.15">
      <c r="A31" s="42"/>
      <c r="B31" s="42"/>
      <c r="C31" s="43"/>
      <c r="D31" s="43"/>
      <c r="E31" s="43"/>
      <c r="F31" s="44"/>
      <c r="G31" s="43"/>
      <c r="H31" s="43"/>
      <c r="I31" s="44"/>
    </row>
    <row r="32" spans="1:9" ht="15.75" customHeight="1" x14ac:dyDescent="0.15">
      <c r="A32" s="35" t="s">
        <v>41</v>
      </c>
      <c r="B32" s="158" t="s">
        <v>43</v>
      </c>
      <c r="C32" s="158"/>
      <c r="D32" s="158"/>
      <c r="E32" s="158"/>
      <c r="F32" s="158"/>
      <c r="G32" s="158"/>
      <c r="H32" s="158"/>
      <c r="I32" s="158"/>
    </row>
    <row r="33" spans="1:9" ht="4.25" customHeight="1" x14ac:dyDescent="0.15">
      <c r="A33" s="143"/>
      <c r="B33" s="143"/>
      <c r="C33" s="143"/>
      <c r="D33" s="143"/>
      <c r="E33" s="143"/>
      <c r="F33" s="143"/>
      <c r="G33" s="143"/>
      <c r="H33" s="143"/>
      <c r="I33" s="143"/>
    </row>
    <row r="34" spans="1:9" x14ac:dyDescent="0.15">
      <c r="A34" s="145" t="s">
        <v>34</v>
      </c>
      <c r="B34" s="147" t="s">
        <v>25</v>
      </c>
      <c r="C34" s="149" t="s">
        <v>26</v>
      </c>
      <c r="D34" s="150"/>
      <c r="E34" s="150"/>
      <c r="F34" s="151"/>
      <c r="G34" s="152" t="s">
        <v>31</v>
      </c>
      <c r="H34" s="154" t="s">
        <v>32</v>
      </c>
      <c r="I34" s="147" t="s">
        <v>33</v>
      </c>
    </row>
    <row r="35" spans="1:9" ht="28" x14ac:dyDescent="0.15">
      <c r="A35" s="146"/>
      <c r="B35" s="148"/>
      <c r="C35" s="37" t="s">
        <v>27</v>
      </c>
      <c r="D35" s="38" t="s">
        <v>28</v>
      </c>
      <c r="E35" s="38" t="s">
        <v>29</v>
      </c>
      <c r="F35" s="39" t="s">
        <v>30</v>
      </c>
      <c r="G35" s="153"/>
      <c r="H35" s="155"/>
      <c r="I35" s="148"/>
    </row>
    <row r="36" spans="1:9" ht="1.5" customHeight="1" x14ac:dyDescent="0.15">
      <c r="A36" s="143"/>
      <c r="B36" s="143"/>
      <c r="C36" s="143"/>
      <c r="D36" s="143"/>
      <c r="E36" s="143"/>
      <c r="F36" s="143"/>
      <c r="G36" s="143"/>
      <c r="H36" s="143"/>
      <c r="I36" s="143"/>
    </row>
    <row r="37" spans="1:9" ht="14" x14ac:dyDescent="0.15">
      <c r="A37" s="15">
        <v>1216401</v>
      </c>
      <c r="B37" s="8" t="s">
        <v>198</v>
      </c>
      <c r="C37" s="18">
        <v>3</v>
      </c>
      <c r="D37" s="19">
        <v>0</v>
      </c>
      <c r="E37" s="20">
        <v>3</v>
      </c>
      <c r="F37" s="25">
        <v>4</v>
      </c>
      <c r="G37" s="10" t="s">
        <v>196</v>
      </c>
      <c r="H37" s="13" t="s">
        <v>53</v>
      </c>
      <c r="I37" s="26"/>
    </row>
    <row r="38" spans="1:9" ht="28" x14ac:dyDescent="0.15">
      <c r="A38" s="16">
        <v>1216418</v>
      </c>
      <c r="B38" s="9" t="s">
        <v>197</v>
      </c>
      <c r="C38" s="21">
        <v>3</v>
      </c>
      <c r="D38" s="22">
        <v>1</v>
      </c>
      <c r="E38" s="23">
        <v>3.5</v>
      </c>
      <c r="F38" s="27">
        <v>5</v>
      </c>
      <c r="G38" s="11" t="s">
        <v>226</v>
      </c>
      <c r="H38" s="14" t="s">
        <v>53</v>
      </c>
      <c r="I38" s="28"/>
    </row>
    <row r="39" spans="1:9" ht="14" x14ac:dyDescent="0.15">
      <c r="A39" s="16">
        <v>1216403</v>
      </c>
      <c r="B39" s="9" t="s">
        <v>113</v>
      </c>
      <c r="C39" s="21">
        <v>1</v>
      </c>
      <c r="D39" s="22">
        <v>2</v>
      </c>
      <c r="E39" s="23">
        <v>2</v>
      </c>
      <c r="F39" s="27">
        <v>4</v>
      </c>
      <c r="G39" s="11"/>
      <c r="H39" s="14" t="s">
        <v>53</v>
      </c>
      <c r="I39" s="28"/>
    </row>
    <row r="40" spans="1:9" ht="14" x14ac:dyDescent="0.15">
      <c r="A40" s="16">
        <v>1216414</v>
      </c>
      <c r="B40" s="9" t="s">
        <v>114</v>
      </c>
      <c r="C40" s="21">
        <v>3</v>
      </c>
      <c r="D40" s="22">
        <v>1</v>
      </c>
      <c r="E40" s="23">
        <v>4</v>
      </c>
      <c r="F40" s="27">
        <v>4</v>
      </c>
      <c r="G40" s="11" t="s">
        <v>259</v>
      </c>
      <c r="H40" s="14" t="s">
        <v>53</v>
      </c>
      <c r="I40" s="28"/>
    </row>
    <row r="41" spans="1:9" ht="14" x14ac:dyDescent="0.15">
      <c r="A41" s="16">
        <v>1216415</v>
      </c>
      <c r="B41" s="9" t="s">
        <v>115</v>
      </c>
      <c r="C41" s="21">
        <v>3</v>
      </c>
      <c r="D41" s="22">
        <v>0</v>
      </c>
      <c r="E41" s="23">
        <v>3</v>
      </c>
      <c r="F41" s="27">
        <v>3</v>
      </c>
      <c r="G41" s="11" t="s">
        <v>259</v>
      </c>
      <c r="H41" s="14" t="s">
        <v>53</v>
      </c>
      <c r="I41" s="28"/>
    </row>
    <row r="42" spans="1:9" ht="14" x14ac:dyDescent="0.15">
      <c r="A42" s="16">
        <v>1216417</v>
      </c>
      <c r="B42" s="9" t="s">
        <v>195</v>
      </c>
      <c r="C42" s="21">
        <v>2</v>
      </c>
      <c r="D42" s="22">
        <v>0</v>
      </c>
      <c r="E42" s="23">
        <v>2</v>
      </c>
      <c r="F42" s="27">
        <v>3</v>
      </c>
      <c r="G42" s="11" t="s">
        <v>196</v>
      </c>
      <c r="H42" s="14" t="s">
        <v>53</v>
      </c>
      <c r="I42" s="28"/>
    </row>
    <row r="43" spans="1:9" ht="14" x14ac:dyDescent="0.15">
      <c r="A43" s="16">
        <v>1216413</v>
      </c>
      <c r="B43" s="9" t="s">
        <v>91</v>
      </c>
      <c r="C43" s="21">
        <v>2</v>
      </c>
      <c r="D43" s="22">
        <v>0</v>
      </c>
      <c r="E43" s="23">
        <v>2</v>
      </c>
      <c r="F43" s="27">
        <v>2</v>
      </c>
      <c r="G43" s="11" t="s">
        <v>100</v>
      </c>
      <c r="H43" s="14" t="s">
        <v>53</v>
      </c>
      <c r="I43" s="28"/>
    </row>
    <row r="44" spans="1:9" ht="14" x14ac:dyDescent="0.15">
      <c r="A44" s="74"/>
      <c r="B44" s="9" t="s">
        <v>138</v>
      </c>
      <c r="C44" s="21">
        <v>2</v>
      </c>
      <c r="D44" s="22">
        <v>0</v>
      </c>
      <c r="E44" s="23">
        <v>2</v>
      </c>
      <c r="F44" s="27">
        <v>5</v>
      </c>
      <c r="G44" s="11" t="s">
        <v>260</v>
      </c>
      <c r="H44" s="86" t="s">
        <v>53</v>
      </c>
      <c r="I44" s="81"/>
    </row>
    <row r="45" spans="1:9" x14ac:dyDescent="0.15">
      <c r="A45" s="159" t="s">
        <v>35</v>
      </c>
      <c r="B45" s="160"/>
      <c r="C45" s="31">
        <f>SUM(C37:C44)</f>
        <v>19</v>
      </c>
      <c r="D45" s="32">
        <f>SUM(D37:D44)</f>
        <v>4</v>
      </c>
      <c r="E45" s="54">
        <f>SUM(E37:E44)</f>
        <v>21.5</v>
      </c>
      <c r="F45" s="33">
        <f>SUM(F37:F44)</f>
        <v>30</v>
      </c>
      <c r="G45" s="40"/>
      <c r="H45" s="40"/>
      <c r="I45" s="40"/>
    </row>
    <row r="46" spans="1:9" x14ac:dyDescent="0.15">
      <c r="A46" s="7"/>
      <c r="B46" s="7"/>
      <c r="C46" s="6"/>
      <c r="D46" s="6"/>
      <c r="E46" s="6"/>
      <c r="F46" s="29"/>
      <c r="G46" s="6"/>
      <c r="H46" s="6"/>
      <c r="I46" s="29"/>
    </row>
    <row r="47" spans="1:9" x14ac:dyDescent="0.15">
      <c r="A47" s="35" t="s">
        <v>41</v>
      </c>
      <c r="B47" s="144" t="s">
        <v>218</v>
      </c>
      <c r="C47" s="144"/>
      <c r="D47" s="144"/>
      <c r="E47" s="144"/>
      <c r="F47" s="144"/>
      <c r="G47" s="144"/>
      <c r="H47" s="144"/>
      <c r="I47" s="144"/>
    </row>
    <row r="48" spans="1:9" x14ac:dyDescent="0.15">
      <c r="A48" s="143"/>
      <c r="B48" s="143"/>
      <c r="C48" s="143"/>
      <c r="D48" s="143"/>
      <c r="E48" s="143"/>
      <c r="F48" s="143"/>
      <c r="G48" s="143"/>
      <c r="H48" s="143"/>
      <c r="I48" s="143"/>
    </row>
    <row r="49" spans="1:9" x14ac:dyDescent="0.15">
      <c r="A49" s="145" t="s">
        <v>34</v>
      </c>
      <c r="B49" s="147" t="s">
        <v>25</v>
      </c>
      <c r="C49" s="149" t="s">
        <v>26</v>
      </c>
      <c r="D49" s="150"/>
      <c r="E49" s="150"/>
      <c r="F49" s="151"/>
      <c r="G49" s="152" t="s">
        <v>31</v>
      </c>
      <c r="H49" s="154" t="s">
        <v>32</v>
      </c>
      <c r="I49" s="147" t="s">
        <v>33</v>
      </c>
    </row>
    <row r="50" spans="1:9" ht="28" x14ac:dyDescent="0.15">
      <c r="A50" s="146"/>
      <c r="B50" s="148"/>
      <c r="C50" s="37" t="s">
        <v>27</v>
      </c>
      <c r="D50" s="38" t="s">
        <v>28</v>
      </c>
      <c r="E50" s="38" t="s">
        <v>29</v>
      </c>
      <c r="F50" s="39" t="s">
        <v>30</v>
      </c>
      <c r="G50" s="153"/>
      <c r="H50" s="155"/>
      <c r="I50" s="148"/>
    </row>
    <row r="51" spans="1:9" ht="6" customHeight="1" x14ac:dyDescent="0.15">
      <c r="A51" s="143"/>
      <c r="B51" s="143"/>
      <c r="C51" s="143"/>
      <c r="D51" s="143"/>
      <c r="E51" s="143"/>
      <c r="F51" s="143"/>
      <c r="G51" s="143"/>
      <c r="H51" s="143"/>
      <c r="I51" s="143"/>
    </row>
    <row r="52" spans="1:9" ht="14" x14ac:dyDescent="0.15">
      <c r="A52" s="82"/>
      <c r="B52" s="83" t="s">
        <v>138</v>
      </c>
      <c r="C52" s="84"/>
      <c r="D52" s="133"/>
      <c r="E52" s="134"/>
      <c r="F52" s="135"/>
      <c r="G52" s="84"/>
      <c r="H52" s="85"/>
      <c r="I52" s="67"/>
    </row>
    <row r="53" spans="1:9" ht="14" x14ac:dyDescent="0.15">
      <c r="A53" s="136">
        <v>1216419</v>
      </c>
      <c r="B53" s="105" t="s">
        <v>141</v>
      </c>
      <c r="C53" s="127">
        <v>2</v>
      </c>
      <c r="D53" s="128">
        <v>0</v>
      </c>
      <c r="E53" s="129">
        <v>2</v>
      </c>
      <c r="F53" s="130">
        <v>5</v>
      </c>
      <c r="G53" s="106" t="s">
        <v>217</v>
      </c>
      <c r="H53" s="14" t="s">
        <v>53</v>
      </c>
      <c r="I53" s="131"/>
    </row>
    <row r="54" spans="1:9" ht="14" x14ac:dyDescent="0.15">
      <c r="A54" s="46">
        <v>1216420</v>
      </c>
      <c r="B54" s="47" t="s">
        <v>166</v>
      </c>
      <c r="C54" s="63">
        <v>2</v>
      </c>
      <c r="D54" s="64">
        <v>0</v>
      </c>
      <c r="E54" s="65">
        <v>2</v>
      </c>
      <c r="F54" s="66">
        <v>5</v>
      </c>
      <c r="G54" s="48" t="s">
        <v>217</v>
      </c>
      <c r="H54" s="14" t="s">
        <v>53</v>
      </c>
      <c r="I54" s="50"/>
    </row>
    <row r="55" spans="1:9" ht="14" x14ac:dyDescent="0.15">
      <c r="A55" s="46">
        <v>1216421</v>
      </c>
      <c r="B55" s="47" t="s">
        <v>170</v>
      </c>
      <c r="C55" s="63">
        <v>2</v>
      </c>
      <c r="D55" s="64">
        <v>0</v>
      </c>
      <c r="E55" s="65">
        <v>2</v>
      </c>
      <c r="F55" s="66">
        <v>5</v>
      </c>
      <c r="G55" s="48" t="s">
        <v>217</v>
      </c>
      <c r="H55" s="14" t="s">
        <v>53</v>
      </c>
      <c r="I55" s="50"/>
    </row>
    <row r="56" spans="1:9" ht="14" x14ac:dyDescent="0.15">
      <c r="A56" s="124">
        <v>1216422</v>
      </c>
      <c r="B56" s="94" t="s">
        <v>238</v>
      </c>
      <c r="C56" s="124">
        <v>2</v>
      </c>
      <c r="D56" s="124">
        <v>0</v>
      </c>
      <c r="E56" s="125">
        <v>2</v>
      </c>
      <c r="F56" s="126">
        <v>5</v>
      </c>
      <c r="G56" s="93"/>
      <c r="H56" s="14" t="s">
        <v>53</v>
      </c>
      <c r="I56" s="132"/>
    </row>
    <row r="57" spans="1:9" ht="28" x14ac:dyDescent="0.15">
      <c r="A57" s="16">
        <v>1216423</v>
      </c>
      <c r="B57" s="9" t="s">
        <v>263</v>
      </c>
      <c r="C57" s="21">
        <v>2</v>
      </c>
      <c r="D57" s="22">
        <v>0</v>
      </c>
      <c r="E57" s="23">
        <v>2</v>
      </c>
      <c r="F57" s="27">
        <v>5</v>
      </c>
      <c r="G57" s="10"/>
      <c r="H57" s="14" t="s">
        <v>53</v>
      </c>
      <c r="I57" s="50"/>
    </row>
    <row r="58" spans="1:9" x14ac:dyDescent="0.15">
      <c r="A58" s="30"/>
      <c r="B58" s="30"/>
      <c r="C58" s="30"/>
      <c r="D58" s="30"/>
      <c r="E58" s="30"/>
      <c r="F58" s="30"/>
      <c r="G58" s="30"/>
      <c r="H58" s="30"/>
      <c r="I58" s="30"/>
    </row>
    <row r="59" spans="1:9" x14ac:dyDescent="0.15">
      <c r="A59" s="30"/>
      <c r="B59" s="30"/>
      <c r="C59" s="30"/>
      <c r="D59" s="30"/>
      <c r="E59" s="30"/>
      <c r="F59" s="30"/>
      <c r="G59" s="30"/>
      <c r="H59" s="30"/>
      <c r="I59" s="30"/>
    </row>
    <row r="60" spans="1:9" x14ac:dyDescent="0.15">
      <c r="A60" s="30"/>
      <c r="B60" s="30"/>
      <c r="C60" s="30"/>
      <c r="D60" s="30"/>
      <c r="E60" s="30"/>
      <c r="F60" s="30"/>
      <c r="G60" s="30"/>
      <c r="H60" s="30"/>
      <c r="I60" s="30"/>
    </row>
    <row r="61" spans="1:9" x14ac:dyDescent="0.15">
      <c r="A61" s="30"/>
      <c r="B61" s="30"/>
      <c r="C61" s="30"/>
      <c r="D61" s="30"/>
      <c r="E61" s="30"/>
      <c r="F61" s="30"/>
      <c r="G61" s="30"/>
      <c r="H61" s="30"/>
      <c r="I61" s="30"/>
    </row>
    <row r="62" spans="1:9" x14ac:dyDescent="0.15">
      <c r="A62" s="30"/>
      <c r="B62" s="30"/>
      <c r="C62" s="30"/>
      <c r="D62" s="30"/>
      <c r="E62" s="30"/>
      <c r="F62" s="30"/>
      <c r="G62" s="30"/>
      <c r="H62" s="30"/>
      <c r="I62" s="30"/>
    </row>
    <row r="63" spans="1:9" x14ac:dyDescent="0.15">
      <c r="A63" s="30"/>
      <c r="B63" s="30"/>
      <c r="C63" s="30"/>
      <c r="D63" s="30"/>
      <c r="E63" s="30"/>
      <c r="F63" s="30"/>
      <c r="G63" s="30"/>
      <c r="H63" s="30"/>
      <c r="I63" s="30"/>
    </row>
    <row r="64" spans="1:9" x14ac:dyDescent="0.15">
      <c r="A64" s="30"/>
      <c r="B64" s="30"/>
      <c r="C64" s="30"/>
      <c r="D64" s="30"/>
      <c r="E64" s="30"/>
      <c r="F64" s="30"/>
      <c r="G64" s="30"/>
      <c r="H64" s="30"/>
      <c r="I64" s="30"/>
    </row>
    <row r="65" spans="1:9" x14ac:dyDescent="0.15">
      <c r="A65" s="30"/>
      <c r="B65" s="30"/>
      <c r="C65" s="30"/>
      <c r="D65" s="30"/>
      <c r="E65" s="30"/>
      <c r="F65" s="30"/>
      <c r="G65" s="30"/>
      <c r="H65" s="30"/>
      <c r="I65" s="30"/>
    </row>
    <row r="66" spans="1:9" x14ac:dyDescent="0.15">
      <c r="A66" s="30"/>
      <c r="B66" s="30"/>
      <c r="C66" s="30"/>
      <c r="D66" s="30"/>
      <c r="E66" s="30"/>
      <c r="F66" s="30"/>
      <c r="G66" s="30"/>
      <c r="H66" s="30"/>
      <c r="I66" s="30"/>
    </row>
    <row r="67" spans="1:9" x14ac:dyDescent="0.15">
      <c r="A67" s="30"/>
      <c r="B67" s="30"/>
      <c r="C67" s="30"/>
      <c r="D67" s="30"/>
      <c r="E67" s="30"/>
      <c r="F67" s="30"/>
      <c r="G67" s="30"/>
      <c r="H67" s="30"/>
      <c r="I67" s="30"/>
    </row>
  </sheetData>
  <mergeCells count="42">
    <mergeCell ref="C23:F23"/>
    <mergeCell ref="G23:G24"/>
    <mergeCell ref="H23:H24"/>
    <mergeCell ref="I23:I24"/>
    <mergeCell ref="A25:I25"/>
    <mergeCell ref="A36:I36"/>
    <mergeCell ref="A45:B45"/>
    <mergeCell ref="A9:I9"/>
    <mergeCell ref="A19:B19"/>
    <mergeCell ref="B32:I32"/>
    <mergeCell ref="A33:I33"/>
    <mergeCell ref="A34:A35"/>
    <mergeCell ref="B34:B35"/>
    <mergeCell ref="C34:F34"/>
    <mergeCell ref="G34:G35"/>
    <mergeCell ref="H34:H35"/>
    <mergeCell ref="I34:I35"/>
    <mergeCell ref="B21:I21"/>
    <mergeCell ref="A22:I22"/>
    <mergeCell ref="A23:A24"/>
    <mergeCell ref="B23:B24"/>
    <mergeCell ref="I7:I8"/>
    <mergeCell ref="B1:I1"/>
    <mergeCell ref="B2:I2"/>
    <mergeCell ref="B3:I3"/>
    <mergeCell ref="A4:I4"/>
    <mergeCell ref="B5:I5"/>
    <mergeCell ref="A6:I6"/>
    <mergeCell ref="A7:A8"/>
    <mergeCell ref="B7:B8"/>
    <mergeCell ref="C7:F7"/>
    <mergeCell ref="G7:G8"/>
    <mergeCell ref="H7:H8"/>
    <mergeCell ref="A51:I51"/>
    <mergeCell ref="B47:I47"/>
    <mergeCell ref="A48:I48"/>
    <mergeCell ref="A49:A50"/>
    <mergeCell ref="B49:B50"/>
    <mergeCell ref="C49:F49"/>
    <mergeCell ref="G49:G50"/>
    <mergeCell ref="H49:H50"/>
    <mergeCell ref="I49:I50"/>
  </mergeCells>
  <dataValidations count="6">
    <dataValidation type="decimal" operator="greaterThanOrEqual" allowBlank="1" showInputMessage="1" showErrorMessage="1" sqref="E52:E57 E37:E45 E10:E20 E26:E30" xr:uid="{00000000-0002-0000-0300-000000000000}">
      <formula1>0</formula1>
    </dataValidation>
    <dataValidation type="whole" operator="greaterThanOrEqual" allowBlank="1" showInputMessage="1" showErrorMessage="1" errorTitle="Hatalı Veri Girişi" error="Bu alana bir pozitif tamsayı girişi yapınız." sqref="G45:H46 C26:D30 C31:E31 C52:D57 C46:E46 C37:D45 C10:D20 G19:H20 G31:H31 G57" xr:uid="{00000000-0002-0000-0300-000001000000}">
      <formula1>0</formula1>
    </dataValidation>
    <dataValidation type="whole" operator="greaterThanOrEqual" allowBlank="1" showInputMessage="1" showErrorMessage="1" sqref="F52:F57 F37:F45 F10:F20 F26:F30" xr:uid="{00000000-0002-0000-0300-000002000000}">
      <formula1>0</formula1>
    </dataValidation>
    <dataValidation type="whole" operator="greaterThan" allowBlank="1" showInputMessage="1" showErrorMessage="1" sqref="A52:A57 A26:A30 A10:A18 A37:A44" xr:uid="{00000000-0002-0000-0300-000003000000}">
      <formula1>1000000</formula1>
    </dataValidation>
    <dataValidation type="list" operator="greaterThanOrEqual" allowBlank="1" showInputMessage="1" showErrorMessage="1" errorTitle="Hatalı Veri Girişi" error="Bu alana bir pozitif tamsayı girişi yapınız." sqref="H26:H30 H37:H44 H10:H18 H52:H57" xr:uid="{00000000-0002-0000-0300-000004000000}">
      <formula1>"Yz,Uz"</formula1>
    </dataValidation>
    <dataValidation operator="greaterThanOrEqual" allowBlank="1" showInputMessage="1" showErrorMessage="1" errorTitle="Hatalı Veri Girişi" error="Bu alana bir pozitif tamsayı girişi yapınız." sqref="I52:I57 I37:I44 G52:G57 I10:I18 G26:G30 G10:G18 I26:I30 G37:G44" xr:uid="{00000000-0002-0000-0300-000005000000}"/>
  </dataValidations>
  <pageMargins left="0.31496062992125984" right="0.15748031496062992" top="0.23622047244094491" bottom="0.74803149606299213" header="0.11811023622047245" footer="0.31496062992125984"/>
  <pageSetup paperSize="9" scale="85" orientation="portrait" r:id="rId1"/>
  <headerFooter>
    <oddFooter>&amp;L&amp;"Times New Roman,Normal"İmza/Paraf&amp;R&amp;"Times New Roman,Normal"&amp;P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8">
    <pageSetUpPr fitToPage="1"/>
  </sheetPr>
  <dimension ref="A1:I69"/>
  <sheetViews>
    <sheetView topLeftCell="A2" zoomScale="115" zoomScaleNormal="115" workbookViewId="0">
      <selection activeCell="A33" sqref="A33:B33"/>
    </sheetView>
  </sheetViews>
  <sheetFormatPr baseColWidth="10" defaultColWidth="9.1640625" defaultRowHeight="13" x14ac:dyDescent="0.15"/>
  <cols>
    <col min="1" max="1" width="8" style="41" customWidth="1"/>
    <col min="2" max="2" width="35" style="41" customWidth="1"/>
    <col min="3" max="4" width="3.1640625" style="41" customWidth="1"/>
    <col min="5" max="5" width="5.33203125" style="41" bestFit="1" customWidth="1"/>
    <col min="6" max="6" width="5.6640625" style="41" bestFit="1" customWidth="1"/>
    <col min="7" max="8" width="9.1640625" style="41"/>
    <col min="9" max="9" width="35.33203125" style="41" customWidth="1"/>
    <col min="10" max="16384" width="9.1640625" style="24"/>
  </cols>
  <sheetData>
    <row r="1" spans="1:9" ht="16" x14ac:dyDescent="0.15">
      <c r="A1" s="34"/>
      <c r="B1" s="156" t="s">
        <v>23</v>
      </c>
      <c r="C1" s="156"/>
      <c r="D1" s="156"/>
      <c r="E1" s="156"/>
      <c r="F1" s="156"/>
      <c r="G1" s="156"/>
      <c r="H1" s="156"/>
      <c r="I1" s="156"/>
    </row>
    <row r="2" spans="1:9" ht="16" x14ac:dyDescent="0.15">
      <c r="A2" s="34"/>
      <c r="B2" s="156" t="str">
        <f>IF('Birim Bilgileri'!B1&lt;&gt;"",'Birim Bilgileri'!B1,"") &amp; ", " &amp; IF('Birim Bilgileri'!B2&lt;&gt;"",'Birim Bilgileri'!B2,"") &amp; " (" &amp; IF('Birim Bilgileri'!B4&lt;&gt;"",'Birim Bilgileri'!B4,"") &amp; ")"</f>
        <v>Mühendislik ve Doğa Bilimleri Fakültesi, Kimya Mühendisliği Bölümü (NÖ)</v>
      </c>
      <c r="C2" s="156"/>
      <c r="D2" s="156"/>
      <c r="E2" s="156"/>
      <c r="F2" s="156"/>
      <c r="G2" s="156"/>
      <c r="H2" s="156"/>
      <c r="I2" s="156"/>
    </row>
    <row r="3" spans="1:9" ht="16" x14ac:dyDescent="0.15">
      <c r="A3" s="34"/>
      <c r="B3" s="156" t="str">
        <f>IF('Birim Bilgileri'!B4&lt;&gt;"",'Birim Bilgileri'!B3,"") &amp; " Öğretim Planı"</f>
        <v>2026-2027 Öğretim Planı</v>
      </c>
      <c r="C3" s="156"/>
      <c r="D3" s="156"/>
      <c r="E3" s="156"/>
      <c r="F3" s="156"/>
      <c r="G3" s="156"/>
      <c r="H3" s="156"/>
      <c r="I3" s="156"/>
    </row>
    <row r="4" spans="1:9" x14ac:dyDescent="0.15">
      <c r="A4" s="157"/>
      <c r="B4" s="157"/>
      <c r="C4" s="157"/>
      <c r="D4" s="157"/>
      <c r="E4" s="157"/>
      <c r="F4" s="157"/>
      <c r="G4" s="157"/>
      <c r="H4" s="157"/>
      <c r="I4" s="157"/>
    </row>
    <row r="5" spans="1:9" ht="15.75" customHeight="1" x14ac:dyDescent="0.15">
      <c r="A5" s="35" t="s">
        <v>44</v>
      </c>
      <c r="B5" s="158" t="s">
        <v>45</v>
      </c>
      <c r="C5" s="158"/>
      <c r="D5" s="158"/>
      <c r="E5" s="158"/>
      <c r="F5" s="158"/>
      <c r="G5" s="158"/>
      <c r="H5" s="158"/>
      <c r="I5" s="158"/>
    </row>
    <row r="6" spans="1:9" ht="3.75" customHeight="1" x14ac:dyDescent="0.15">
      <c r="A6" s="143"/>
      <c r="B6" s="143"/>
      <c r="C6" s="143"/>
      <c r="D6" s="143"/>
      <c r="E6" s="143"/>
      <c r="F6" s="143"/>
      <c r="G6" s="143"/>
      <c r="H6" s="143"/>
      <c r="I6" s="143"/>
    </row>
    <row r="7" spans="1:9" ht="13.5" customHeight="1" x14ac:dyDescent="0.15">
      <c r="A7" s="145" t="s">
        <v>34</v>
      </c>
      <c r="B7" s="147" t="s">
        <v>25</v>
      </c>
      <c r="C7" s="149" t="s">
        <v>26</v>
      </c>
      <c r="D7" s="150"/>
      <c r="E7" s="150"/>
      <c r="F7" s="151"/>
      <c r="G7" s="152" t="s">
        <v>31</v>
      </c>
      <c r="H7" s="154" t="s">
        <v>32</v>
      </c>
      <c r="I7" s="147" t="s">
        <v>33</v>
      </c>
    </row>
    <row r="8" spans="1:9" ht="15" customHeight="1" x14ac:dyDescent="0.15">
      <c r="A8" s="146"/>
      <c r="B8" s="148"/>
      <c r="C8" s="37" t="s">
        <v>27</v>
      </c>
      <c r="D8" s="38" t="s">
        <v>28</v>
      </c>
      <c r="E8" s="38" t="s">
        <v>29</v>
      </c>
      <c r="F8" s="39" t="s">
        <v>30</v>
      </c>
      <c r="G8" s="153"/>
      <c r="H8" s="155"/>
      <c r="I8" s="148"/>
    </row>
    <row r="9" spans="1:9" ht="3.75" customHeight="1" x14ac:dyDescent="0.15">
      <c r="A9" s="143"/>
      <c r="B9" s="143"/>
      <c r="C9" s="143"/>
      <c r="D9" s="143"/>
      <c r="E9" s="143"/>
      <c r="F9" s="143"/>
      <c r="G9" s="143"/>
      <c r="H9" s="143"/>
      <c r="I9" s="143"/>
    </row>
    <row r="10" spans="1:9" ht="14" x14ac:dyDescent="0.15">
      <c r="A10" s="15">
        <v>1216502</v>
      </c>
      <c r="B10" s="8" t="s">
        <v>116</v>
      </c>
      <c r="C10" s="18">
        <v>3</v>
      </c>
      <c r="D10" s="19">
        <v>1</v>
      </c>
      <c r="E10" s="20">
        <v>3.5</v>
      </c>
      <c r="F10" s="25">
        <v>4</v>
      </c>
      <c r="G10" s="11"/>
      <c r="H10" s="13" t="s">
        <v>53</v>
      </c>
      <c r="I10" s="26"/>
    </row>
    <row r="11" spans="1:9" ht="14" x14ac:dyDescent="0.15">
      <c r="A11" s="16">
        <v>1216503</v>
      </c>
      <c r="B11" s="9" t="s">
        <v>200</v>
      </c>
      <c r="C11" s="21">
        <v>3</v>
      </c>
      <c r="D11" s="22">
        <v>1</v>
      </c>
      <c r="E11" s="23">
        <v>3.5</v>
      </c>
      <c r="F11" s="27">
        <v>4</v>
      </c>
      <c r="G11" s="11" t="s">
        <v>199</v>
      </c>
      <c r="H11" s="14" t="s">
        <v>53</v>
      </c>
      <c r="I11" s="28"/>
    </row>
    <row r="12" spans="1:9" ht="14" x14ac:dyDescent="0.15">
      <c r="A12" s="16">
        <v>1216532</v>
      </c>
      <c r="B12" s="9" t="s">
        <v>201</v>
      </c>
      <c r="C12" s="21">
        <v>2</v>
      </c>
      <c r="D12" s="22">
        <v>1</v>
      </c>
      <c r="E12" s="23">
        <v>2.5</v>
      </c>
      <c r="F12" s="27">
        <v>3</v>
      </c>
      <c r="G12" s="11" t="s">
        <v>202</v>
      </c>
      <c r="H12" s="14" t="s">
        <v>53</v>
      </c>
      <c r="I12" s="28"/>
    </row>
    <row r="13" spans="1:9" ht="14" x14ac:dyDescent="0.15">
      <c r="A13" s="16">
        <v>1216514</v>
      </c>
      <c r="B13" s="9" t="s">
        <v>117</v>
      </c>
      <c r="C13" s="21">
        <v>3</v>
      </c>
      <c r="D13" s="22">
        <v>1</v>
      </c>
      <c r="E13" s="23">
        <v>3.5</v>
      </c>
      <c r="F13" s="27">
        <v>4</v>
      </c>
      <c r="G13" s="11" t="s">
        <v>203</v>
      </c>
      <c r="H13" s="14" t="s">
        <v>53</v>
      </c>
      <c r="I13" s="28"/>
    </row>
    <row r="14" spans="1:9" ht="14" x14ac:dyDescent="0.15">
      <c r="A14" s="16">
        <v>1216519</v>
      </c>
      <c r="B14" s="9" t="s">
        <v>119</v>
      </c>
      <c r="C14" s="21">
        <v>0</v>
      </c>
      <c r="D14" s="22">
        <v>0</v>
      </c>
      <c r="E14" s="23">
        <v>0</v>
      </c>
      <c r="F14" s="27">
        <v>3</v>
      </c>
      <c r="G14" s="11" t="s">
        <v>204</v>
      </c>
      <c r="H14" s="14"/>
      <c r="I14" s="28"/>
    </row>
    <row r="15" spans="1:9" ht="14" x14ac:dyDescent="0.15">
      <c r="A15" s="16">
        <v>1216518</v>
      </c>
      <c r="B15" s="9" t="s">
        <v>118</v>
      </c>
      <c r="C15" s="21">
        <v>2</v>
      </c>
      <c r="D15" s="22">
        <v>0</v>
      </c>
      <c r="E15" s="23">
        <v>2</v>
      </c>
      <c r="F15" s="27">
        <v>2</v>
      </c>
      <c r="G15" s="11"/>
      <c r="H15" s="14"/>
      <c r="I15" s="28"/>
    </row>
    <row r="16" spans="1:9" ht="14" x14ac:dyDescent="0.15">
      <c r="A16" s="16"/>
      <c r="B16" s="9" t="s">
        <v>151</v>
      </c>
      <c r="C16" s="21">
        <v>2</v>
      </c>
      <c r="D16" s="22">
        <v>0</v>
      </c>
      <c r="E16" s="23">
        <v>2</v>
      </c>
      <c r="F16" s="27">
        <v>5</v>
      </c>
      <c r="G16" s="11" t="s">
        <v>211</v>
      </c>
      <c r="H16" s="14" t="s">
        <v>53</v>
      </c>
      <c r="I16" s="81"/>
    </row>
    <row r="17" spans="1:9" ht="14" x14ac:dyDescent="0.15">
      <c r="A17" s="16"/>
      <c r="B17" s="9" t="s">
        <v>152</v>
      </c>
      <c r="C17" s="21">
        <v>2</v>
      </c>
      <c r="D17" s="22">
        <v>0</v>
      </c>
      <c r="E17" s="23">
        <v>2</v>
      </c>
      <c r="F17" s="27">
        <v>5</v>
      </c>
      <c r="G17" s="11" t="s">
        <v>211</v>
      </c>
      <c r="H17" s="14" t="s">
        <v>53</v>
      </c>
      <c r="I17" s="81"/>
    </row>
    <row r="18" spans="1:9" x14ac:dyDescent="0.15">
      <c r="A18" s="159" t="s">
        <v>35</v>
      </c>
      <c r="B18" s="160"/>
      <c r="C18" s="31">
        <f>SUM(C10:C17)</f>
        <v>17</v>
      </c>
      <c r="D18" s="32">
        <f>SUM(D10:D17)</f>
        <v>4</v>
      </c>
      <c r="E18" s="54">
        <f>SUM(E10:E17)</f>
        <v>19</v>
      </c>
      <c r="F18" s="33">
        <f>SUM(F10:F17)</f>
        <v>30</v>
      </c>
      <c r="G18" s="40"/>
      <c r="H18" s="40"/>
      <c r="I18" s="40"/>
    </row>
    <row r="19" spans="1:9" x14ac:dyDescent="0.15">
      <c r="A19" s="42"/>
      <c r="B19" s="42"/>
      <c r="C19" s="43"/>
      <c r="D19" s="43"/>
      <c r="E19" s="43"/>
      <c r="F19" s="44"/>
      <c r="G19" s="43"/>
      <c r="H19" s="43"/>
      <c r="I19" s="44"/>
    </row>
    <row r="20" spans="1:9" ht="15.75" customHeight="1" x14ac:dyDescent="0.15">
      <c r="A20" s="35" t="s">
        <v>44</v>
      </c>
      <c r="B20" s="144" t="s">
        <v>52</v>
      </c>
      <c r="C20" s="144"/>
      <c r="D20" s="144"/>
      <c r="E20" s="144"/>
      <c r="F20" s="144"/>
      <c r="G20" s="144"/>
      <c r="H20" s="144"/>
      <c r="I20" s="144"/>
    </row>
    <row r="21" spans="1:9" ht="4.25" customHeight="1" x14ac:dyDescent="0.15">
      <c r="A21" s="143"/>
      <c r="B21" s="143"/>
      <c r="C21" s="143"/>
      <c r="D21" s="143"/>
      <c r="E21" s="143"/>
      <c r="F21" s="143"/>
      <c r="G21" s="143"/>
      <c r="H21" s="143"/>
      <c r="I21" s="143"/>
    </row>
    <row r="22" spans="1:9" x14ac:dyDescent="0.15">
      <c r="A22" s="145" t="s">
        <v>34</v>
      </c>
      <c r="B22" s="147" t="s">
        <v>25</v>
      </c>
      <c r="C22" s="149" t="s">
        <v>26</v>
      </c>
      <c r="D22" s="150"/>
      <c r="E22" s="150"/>
      <c r="F22" s="151"/>
      <c r="G22" s="152" t="s">
        <v>31</v>
      </c>
      <c r="H22" s="154" t="s">
        <v>32</v>
      </c>
      <c r="I22" s="147" t="s">
        <v>33</v>
      </c>
    </row>
    <row r="23" spans="1:9" ht="28" x14ac:dyDescent="0.15">
      <c r="A23" s="146"/>
      <c r="B23" s="148"/>
      <c r="C23" s="37" t="s">
        <v>27</v>
      </c>
      <c r="D23" s="38" t="s">
        <v>28</v>
      </c>
      <c r="E23" s="38" t="s">
        <v>29</v>
      </c>
      <c r="F23" s="39" t="s">
        <v>30</v>
      </c>
      <c r="G23" s="153"/>
      <c r="H23" s="155"/>
      <c r="I23" s="148"/>
    </row>
    <row r="24" spans="1:9" ht="4.25" customHeight="1" x14ac:dyDescent="0.15">
      <c r="A24" s="143"/>
      <c r="B24" s="143"/>
      <c r="C24" s="143"/>
      <c r="D24" s="143"/>
      <c r="E24" s="143"/>
      <c r="F24" s="143"/>
      <c r="G24" s="143"/>
      <c r="H24" s="143"/>
      <c r="I24" s="143"/>
    </row>
    <row r="25" spans="1:9" ht="14" x14ac:dyDescent="0.15">
      <c r="A25" s="15"/>
      <c r="B25" s="8" t="s">
        <v>151</v>
      </c>
      <c r="C25" s="10"/>
      <c r="D25" s="118"/>
      <c r="E25" s="119"/>
      <c r="F25" s="120"/>
      <c r="G25" s="10"/>
      <c r="H25" s="13"/>
      <c r="I25" s="26"/>
    </row>
    <row r="26" spans="1:9" ht="14" x14ac:dyDescent="0.15">
      <c r="A26" s="46">
        <v>1216511</v>
      </c>
      <c r="B26" s="47" t="s">
        <v>121</v>
      </c>
      <c r="C26" s="63">
        <v>2</v>
      </c>
      <c r="D26" s="64">
        <v>0</v>
      </c>
      <c r="E26" s="65">
        <v>2</v>
      </c>
      <c r="F26" s="66">
        <v>5</v>
      </c>
      <c r="G26" s="48"/>
      <c r="H26" s="14" t="s">
        <v>53</v>
      </c>
      <c r="I26" s="50"/>
    </row>
    <row r="27" spans="1:9" ht="28" x14ac:dyDescent="0.15">
      <c r="A27" s="16">
        <v>1216528</v>
      </c>
      <c r="B27" s="9" t="s">
        <v>122</v>
      </c>
      <c r="C27" s="21">
        <v>2</v>
      </c>
      <c r="D27" s="22">
        <v>0</v>
      </c>
      <c r="E27" s="23">
        <v>2</v>
      </c>
      <c r="F27" s="27">
        <v>5</v>
      </c>
      <c r="G27" s="11"/>
      <c r="H27" s="14" t="s">
        <v>53</v>
      </c>
      <c r="I27" s="28"/>
    </row>
    <row r="28" spans="1:9" ht="14" x14ac:dyDescent="0.15">
      <c r="A28" s="16">
        <v>1216525</v>
      </c>
      <c r="B28" s="9" t="s">
        <v>123</v>
      </c>
      <c r="C28" s="21">
        <v>2</v>
      </c>
      <c r="D28" s="22">
        <v>0</v>
      </c>
      <c r="E28" s="23">
        <v>2</v>
      </c>
      <c r="F28" s="27">
        <v>5</v>
      </c>
      <c r="G28" s="11"/>
      <c r="H28" s="14" t="s">
        <v>53</v>
      </c>
      <c r="I28" s="28"/>
    </row>
    <row r="29" spans="1:9" ht="28" x14ac:dyDescent="0.15">
      <c r="A29" s="16">
        <v>1216533</v>
      </c>
      <c r="B29" s="9" t="s">
        <v>264</v>
      </c>
      <c r="C29" s="21">
        <v>2</v>
      </c>
      <c r="D29" s="22">
        <v>0</v>
      </c>
      <c r="E29" s="23">
        <v>2</v>
      </c>
      <c r="F29" s="27">
        <v>5</v>
      </c>
      <c r="G29" s="10"/>
      <c r="H29" s="14" t="s">
        <v>53</v>
      </c>
      <c r="I29" s="50"/>
    </row>
    <row r="30" spans="1:9" ht="14" x14ac:dyDescent="0.15">
      <c r="A30" s="16">
        <v>1216534</v>
      </c>
      <c r="B30" s="9" t="s">
        <v>261</v>
      </c>
      <c r="C30" s="21">
        <v>2</v>
      </c>
      <c r="D30" s="22">
        <v>0</v>
      </c>
      <c r="E30" s="23">
        <v>2</v>
      </c>
      <c r="F30" s="27">
        <v>5</v>
      </c>
      <c r="G30" s="48"/>
      <c r="H30" s="14" t="s">
        <v>53</v>
      </c>
      <c r="I30" s="89"/>
    </row>
    <row r="31" spans="1:9" ht="14" x14ac:dyDescent="0.15">
      <c r="A31" s="16"/>
      <c r="B31" s="9" t="s">
        <v>152</v>
      </c>
      <c r="C31" s="11"/>
      <c r="D31" s="112"/>
      <c r="E31" s="113"/>
      <c r="F31" s="114"/>
      <c r="G31" s="11"/>
      <c r="H31" s="14"/>
      <c r="I31" s="28"/>
    </row>
    <row r="32" spans="1:9" ht="14" x14ac:dyDescent="0.15">
      <c r="A32" s="16">
        <v>1216513</v>
      </c>
      <c r="B32" s="9" t="s">
        <v>134</v>
      </c>
      <c r="C32" s="21">
        <v>2</v>
      </c>
      <c r="D32" s="22">
        <v>0</v>
      </c>
      <c r="E32" s="23">
        <v>2</v>
      </c>
      <c r="F32" s="27">
        <v>5</v>
      </c>
      <c r="G32" s="11"/>
      <c r="H32" s="14" t="s">
        <v>53</v>
      </c>
      <c r="I32" s="28"/>
    </row>
    <row r="33" spans="1:9" ht="14" x14ac:dyDescent="0.15">
      <c r="A33" s="16">
        <v>1216530</v>
      </c>
      <c r="B33" s="9" t="s">
        <v>135</v>
      </c>
      <c r="C33" s="21">
        <v>2</v>
      </c>
      <c r="D33" s="22">
        <v>0</v>
      </c>
      <c r="E33" s="23">
        <v>2</v>
      </c>
      <c r="F33" s="27">
        <v>5</v>
      </c>
      <c r="G33" s="11"/>
      <c r="H33" s="14" t="s">
        <v>53</v>
      </c>
      <c r="I33" s="28"/>
    </row>
    <row r="34" spans="1:9" ht="14" x14ac:dyDescent="0.15">
      <c r="A34" s="16">
        <v>1216517</v>
      </c>
      <c r="B34" s="9" t="s">
        <v>124</v>
      </c>
      <c r="C34" s="21">
        <v>2</v>
      </c>
      <c r="D34" s="22">
        <v>0</v>
      </c>
      <c r="E34" s="23">
        <v>2</v>
      </c>
      <c r="F34" s="27">
        <v>5</v>
      </c>
      <c r="G34" s="11"/>
      <c r="H34" s="14" t="s">
        <v>53</v>
      </c>
      <c r="I34" s="28"/>
    </row>
    <row r="35" spans="1:9" ht="14" x14ac:dyDescent="0.15">
      <c r="A35" s="16">
        <v>1216526</v>
      </c>
      <c r="B35" s="9" t="s">
        <v>136</v>
      </c>
      <c r="C35" s="21">
        <v>2</v>
      </c>
      <c r="D35" s="22">
        <v>0</v>
      </c>
      <c r="E35" s="23">
        <v>2</v>
      </c>
      <c r="F35" s="27">
        <v>5</v>
      </c>
      <c r="G35" s="11"/>
      <c r="H35" s="14" t="s">
        <v>53</v>
      </c>
      <c r="I35" s="28"/>
    </row>
    <row r="36" spans="1:9" ht="14" x14ac:dyDescent="0.15">
      <c r="A36" s="16">
        <v>1216531</v>
      </c>
      <c r="B36" s="9" t="s">
        <v>131</v>
      </c>
      <c r="C36" s="21">
        <v>2</v>
      </c>
      <c r="D36" s="22">
        <v>0</v>
      </c>
      <c r="E36" s="23">
        <v>2</v>
      </c>
      <c r="F36" s="27">
        <v>5</v>
      </c>
      <c r="G36" s="11" t="s">
        <v>217</v>
      </c>
      <c r="H36" s="14" t="s">
        <v>53</v>
      </c>
      <c r="I36" s="28"/>
    </row>
    <row r="37" spans="1:9" ht="14" x14ac:dyDescent="0.15">
      <c r="A37" s="17">
        <v>1216524</v>
      </c>
      <c r="B37" s="12" t="s">
        <v>137</v>
      </c>
      <c r="C37" s="56">
        <v>2</v>
      </c>
      <c r="D37" s="57">
        <v>0</v>
      </c>
      <c r="E37" s="58">
        <v>2</v>
      </c>
      <c r="F37" s="59">
        <v>5</v>
      </c>
      <c r="G37" s="60"/>
      <c r="H37" s="61" t="s">
        <v>53</v>
      </c>
      <c r="I37" s="62"/>
    </row>
    <row r="38" spans="1:9" x14ac:dyDescent="0.15">
      <c r="A38" s="96"/>
      <c r="B38" s="97"/>
      <c r="C38" s="98"/>
      <c r="D38" s="99"/>
      <c r="E38" s="100"/>
      <c r="F38" s="101"/>
      <c r="G38" s="102"/>
      <c r="H38" s="103"/>
      <c r="I38" s="104"/>
    </row>
    <row r="39" spans="1:9" x14ac:dyDescent="0.15">
      <c r="A39" s="45"/>
      <c r="B39" s="45"/>
      <c r="C39" s="45"/>
      <c r="D39" s="45"/>
      <c r="E39" s="45"/>
      <c r="F39" s="45"/>
      <c r="G39" s="45"/>
      <c r="H39" s="45"/>
      <c r="I39" s="45"/>
    </row>
    <row r="40" spans="1:9" ht="15.75" customHeight="1" x14ac:dyDescent="0.15">
      <c r="A40" s="35" t="s">
        <v>44</v>
      </c>
      <c r="B40" s="158" t="s">
        <v>46</v>
      </c>
      <c r="C40" s="158"/>
      <c r="D40" s="158"/>
      <c r="E40" s="158"/>
      <c r="F40" s="158"/>
      <c r="G40" s="158"/>
      <c r="H40" s="158"/>
      <c r="I40" s="158"/>
    </row>
    <row r="41" spans="1:9" ht="4.25" customHeight="1" x14ac:dyDescent="0.15">
      <c r="A41" s="143"/>
      <c r="B41" s="143"/>
      <c r="C41" s="143"/>
      <c r="D41" s="143"/>
      <c r="E41" s="143"/>
      <c r="F41" s="143"/>
      <c r="G41" s="143"/>
      <c r="H41" s="143"/>
      <c r="I41" s="143"/>
    </row>
    <row r="42" spans="1:9" x14ac:dyDescent="0.15">
      <c r="A42" s="145" t="s">
        <v>34</v>
      </c>
      <c r="B42" s="147" t="s">
        <v>25</v>
      </c>
      <c r="C42" s="149" t="s">
        <v>26</v>
      </c>
      <c r="D42" s="150"/>
      <c r="E42" s="150"/>
      <c r="F42" s="151"/>
      <c r="G42" s="152" t="s">
        <v>31</v>
      </c>
      <c r="H42" s="154" t="s">
        <v>32</v>
      </c>
      <c r="I42" s="147" t="s">
        <v>33</v>
      </c>
    </row>
    <row r="43" spans="1:9" ht="28" x14ac:dyDescent="0.15">
      <c r="A43" s="146"/>
      <c r="B43" s="148"/>
      <c r="C43" s="37" t="s">
        <v>27</v>
      </c>
      <c r="D43" s="38" t="s">
        <v>28</v>
      </c>
      <c r="E43" s="38" t="s">
        <v>29</v>
      </c>
      <c r="F43" s="39" t="s">
        <v>30</v>
      </c>
      <c r="G43" s="153"/>
      <c r="H43" s="155"/>
      <c r="I43" s="148"/>
    </row>
    <row r="44" spans="1:9" ht="4.25" customHeight="1" x14ac:dyDescent="0.15">
      <c r="A44" s="143"/>
      <c r="B44" s="143"/>
      <c r="C44" s="143"/>
      <c r="D44" s="143"/>
      <c r="E44" s="143"/>
      <c r="F44" s="143"/>
      <c r="G44" s="143"/>
      <c r="H44" s="143"/>
      <c r="I44" s="143"/>
    </row>
    <row r="45" spans="1:9" ht="14" x14ac:dyDescent="0.15">
      <c r="A45" s="15">
        <v>1216603</v>
      </c>
      <c r="B45" s="8" t="s">
        <v>139</v>
      </c>
      <c r="C45" s="18">
        <v>3</v>
      </c>
      <c r="D45" s="19">
        <v>1</v>
      </c>
      <c r="E45" s="20">
        <v>3.5</v>
      </c>
      <c r="F45" s="25">
        <v>4</v>
      </c>
      <c r="G45" s="10" t="s">
        <v>205</v>
      </c>
      <c r="H45" s="13" t="s">
        <v>53</v>
      </c>
      <c r="I45" s="26"/>
    </row>
    <row r="46" spans="1:9" ht="14" x14ac:dyDescent="0.15">
      <c r="A46" s="16">
        <v>1216609</v>
      </c>
      <c r="B46" s="9" t="s">
        <v>125</v>
      </c>
      <c r="C46" s="21">
        <v>2</v>
      </c>
      <c r="D46" s="22">
        <v>1</v>
      </c>
      <c r="E46" s="23">
        <v>2.5</v>
      </c>
      <c r="F46" s="27">
        <v>4</v>
      </c>
      <c r="G46" s="11"/>
      <c r="H46" s="14" t="s">
        <v>53</v>
      </c>
      <c r="I46" s="28"/>
    </row>
    <row r="47" spans="1:9" ht="14" x14ac:dyDescent="0.15">
      <c r="A47" s="16">
        <v>1216619</v>
      </c>
      <c r="B47" s="9" t="s">
        <v>126</v>
      </c>
      <c r="C47" s="21">
        <v>3</v>
      </c>
      <c r="D47" s="22">
        <v>1</v>
      </c>
      <c r="E47" s="23">
        <v>3.5</v>
      </c>
      <c r="F47" s="27">
        <v>4</v>
      </c>
      <c r="G47" s="11"/>
      <c r="H47" s="14" t="s">
        <v>53</v>
      </c>
      <c r="I47" s="28"/>
    </row>
    <row r="48" spans="1:9" ht="14" x14ac:dyDescent="0.15">
      <c r="A48" s="16">
        <v>1216632</v>
      </c>
      <c r="B48" s="9" t="s">
        <v>140</v>
      </c>
      <c r="C48" s="21">
        <v>4</v>
      </c>
      <c r="D48" s="22">
        <v>0</v>
      </c>
      <c r="E48" s="23">
        <v>4</v>
      </c>
      <c r="F48" s="27">
        <v>4</v>
      </c>
      <c r="G48" s="11" t="s">
        <v>206</v>
      </c>
      <c r="H48" s="14" t="s">
        <v>53</v>
      </c>
      <c r="I48" s="28"/>
    </row>
    <row r="49" spans="1:9" ht="14" x14ac:dyDescent="0.15">
      <c r="A49" s="16">
        <v>1216604</v>
      </c>
      <c r="B49" s="9" t="s">
        <v>90</v>
      </c>
      <c r="C49" s="21">
        <v>3</v>
      </c>
      <c r="D49" s="22">
        <v>0</v>
      </c>
      <c r="E49" s="23">
        <v>3</v>
      </c>
      <c r="F49" s="27">
        <v>4</v>
      </c>
      <c r="G49" s="11"/>
      <c r="H49" s="14" t="s">
        <v>53</v>
      </c>
      <c r="I49" s="28"/>
    </row>
    <row r="50" spans="1:9" ht="14" x14ac:dyDescent="0.15">
      <c r="A50" s="16"/>
      <c r="B50" s="9" t="s">
        <v>177</v>
      </c>
      <c r="C50" s="21">
        <v>4</v>
      </c>
      <c r="D50" s="22">
        <v>0</v>
      </c>
      <c r="E50" s="23">
        <v>4</v>
      </c>
      <c r="F50" s="27">
        <v>5</v>
      </c>
      <c r="G50" s="11" t="s">
        <v>211</v>
      </c>
      <c r="H50" s="14" t="s">
        <v>53</v>
      </c>
      <c r="I50" s="81"/>
    </row>
    <row r="51" spans="1:9" ht="14" x14ac:dyDescent="0.15">
      <c r="A51" s="16"/>
      <c r="B51" s="9" t="s">
        <v>178</v>
      </c>
      <c r="C51" s="21">
        <v>3</v>
      </c>
      <c r="D51" s="22">
        <v>0</v>
      </c>
      <c r="E51" s="23">
        <v>3</v>
      </c>
      <c r="F51" s="27">
        <v>5</v>
      </c>
      <c r="G51" s="11" t="s">
        <v>211</v>
      </c>
      <c r="H51" s="14" t="s">
        <v>53</v>
      </c>
      <c r="I51" s="81"/>
    </row>
    <row r="52" spans="1:9" x14ac:dyDescent="0.15">
      <c r="A52" s="159" t="s">
        <v>35</v>
      </c>
      <c r="B52" s="160"/>
      <c r="C52" s="31">
        <f>SUM(C45:C51)</f>
        <v>22</v>
      </c>
      <c r="D52" s="32">
        <f>SUM(D45:D51)</f>
        <v>3</v>
      </c>
      <c r="E52" s="54">
        <f>SUM(E45:E51)</f>
        <v>23.5</v>
      </c>
      <c r="F52" s="33">
        <f>SUM(F45:F51)</f>
        <v>30</v>
      </c>
      <c r="G52" s="11"/>
      <c r="H52" s="14"/>
      <c r="I52" s="28"/>
    </row>
    <row r="53" spans="1:9" x14ac:dyDescent="0.15">
      <c r="A53" s="42"/>
      <c r="B53" s="42"/>
      <c r="C53" s="43"/>
      <c r="D53" s="43"/>
      <c r="E53" s="43"/>
      <c r="F53" s="44"/>
      <c r="G53" s="43"/>
      <c r="H53" s="43"/>
      <c r="I53" s="44"/>
    </row>
    <row r="54" spans="1:9" ht="15.75" customHeight="1" x14ac:dyDescent="0.15">
      <c r="A54" s="35" t="s">
        <v>44</v>
      </c>
      <c r="B54" s="144" t="s">
        <v>56</v>
      </c>
      <c r="C54" s="144"/>
      <c r="D54" s="144"/>
      <c r="E54" s="144"/>
      <c r="F54" s="144"/>
      <c r="G54" s="144"/>
      <c r="H54" s="144"/>
      <c r="I54" s="144"/>
    </row>
    <row r="55" spans="1:9" ht="4.25" customHeight="1" x14ac:dyDescent="0.15">
      <c r="A55" s="143"/>
      <c r="B55" s="143"/>
      <c r="C55" s="143"/>
      <c r="D55" s="143"/>
      <c r="E55" s="143"/>
      <c r="F55" s="143"/>
      <c r="G55" s="143"/>
      <c r="H55" s="143"/>
      <c r="I55" s="143"/>
    </row>
    <row r="56" spans="1:9" x14ac:dyDescent="0.15">
      <c r="A56" s="145" t="s">
        <v>34</v>
      </c>
      <c r="B56" s="147" t="s">
        <v>25</v>
      </c>
      <c r="C56" s="149" t="s">
        <v>26</v>
      </c>
      <c r="D56" s="150"/>
      <c r="E56" s="150"/>
      <c r="F56" s="151"/>
      <c r="G56" s="152" t="s">
        <v>31</v>
      </c>
      <c r="H56" s="154" t="s">
        <v>32</v>
      </c>
      <c r="I56" s="147" t="s">
        <v>33</v>
      </c>
    </row>
    <row r="57" spans="1:9" ht="28" x14ac:dyDescent="0.15">
      <c r="A57" s="146"/>
      <c r="B57" s="148"/>
      <c r="C57" s="37" t="s">
        <v>27</v>
      </c>
      <c r="D57" s="38" t="s">
        <v>28</v>
      </c>
      <c r="E57" s="38" t="s">
        <v>29</v>
      </c>
      <c r="F57" s="39" t="s">
        <v>30</v>
      </c>
      <c r="G57" s="153"/>
      <c r="H57" s="155"/>
      <c r="I57" s="148"/>
    </row>
    <row r="58" spans="1:9" ht="4.25" customHeight="1" x14ac:dyDescent="0.15">
      <c r="A58" s="143"/>
      <c r="B58" s="143"/>
      <c r="C58" s="143"/>
      <c r="D58" s="143"/>
      <c r="E58" s="143"/>
      <c r="F58" s="143"/>
      <c r="G58" s="143"/>
      <c r="H58" s="143"/>
      <c r="I58" s="143"/>
    </row>
    <row r="59" spans="1:9" ht="14" x14ac:dyDescent="0.15">
      <c r="A59" s="15"/>
      <c r="B59" s="8" t="s">
        <v>177</v>
      </c>
      <c r="C59" s="10"/>
      <c r="D59" s="118"/>
      <c r="E59" s="119"/>
      <c r="F59" s="120"/>
      <c r="G59" s="10"/>
      <c r="H59" s="13"/>
      <c r="I59" s="26"/>
    </row>
    <row r="60" spans="1:9" ht="14" x14ac:dyDescent="0.15">
      <c r="A60" s="46">
        <v>1216610</v>
      </c>
      <c r="B60" s="47" t="s">
        <v>127</v>
      </c>
      <c r="C60" s="63">
        <v>2</v>
      </c>
      <c r="D60" s="64">
        <v>0</v>
      </c>
      <c r="E60" s="65">
        <v>2</v>
      </c>
      <c r="F60" s="66">
        <v>5</v>
      </c>
      <c r="G60" s="11"/>
      <c r="H60" s="49" t="s">
        <v>53</v>
      </c>
      <c r="I60" s="50"/>
    </row>
    <row r="61" spans="1:9" ht="14" x14ac:dyDescent="0.15">
      <c r="A61" s="46">
        <v>1216611</v>
      </c>
      <c r="B61" s="47" t="s">
        <v>128</v>
      </c>
      <c r="C61" s="21">
        <v>2</v>
      </c>
      <c r="D61" s="22">
        <v>0</v>
      </c>
      <c r="E61" s="23">
        <v>2</v>
      </c>
      <c r="F61" s="27">
        <v>5</v>
      </c>
      <c r="G61" s="11"/>
      <c r="H61" s="49" t="s">
        <v>53</v>
      </c>
      <c r="I61" s="50"/>
    </row>
    <row r="62" spans="1:9" ht="14" x14ac:dyDescent="0.15">
      <c r="A62" s="16">
        <v>1216612</v>
      </c>
      <c r="B62" s="9" t="s">
        <v>129</v>
      </c>
      <c r="C62" s="21">
        <v>2</v>
      </c>
      <c r="D62" s="22">
        <v>0</v>
      </c>
      <c r="E62" s="23">
        <v>2</v>
      </c>
      <c r="F62" s="27">
        <v>5</v>
      </c>
      <c r="G62" s="11"/>
      <c r="H62" s="49" t="s">
        <v>53</v>
      </c>
      <c r="I62" s="28"/>
    </row>
    <row r="63" spans="1:9" ht="14" x14ac:dyDescent="0.15">
      <c r="A63" s="16">
        <v>1216613</v>
      </c>
      <c r="B63" s="9" t="s">
        <v>130</v>
      </c>
      <c r="C63" s="21">
        <v>2</v>
      </c>
      <c r="D63" s="22">
        <v>0</v>
      </c>
      <c r="E63" s="23">
        <v>2</v>
      </c>
      <c r="F63" s="27">
        <v>5</v>
      </c>
      <c r="G63" s="11"/>
      <c r="H63" s="49" t="s">
        <v>53</v>
      </c>
      <c r="I63" s="28"/>
    </row>
    <row r="64" spans="1:9" ht="14" x14ac:dyDescent="0.15">
      <c r="A64" s="16">
        <v>1216634</v>
      </c>
      <c r="B64" s="9" t="s">
        <v>145</v>
      </c>
      <c r="C64" s="21">
        <v>2</v>
      </c>
      <c r="D64" s="22">
        <v>0</v>
      </c>
      <c r="E64" s="23">
        <v>2</v>
      </c>
      <c r="F64" s="27">
        <v>5</v>
      </c>
      <c r="G64" s="11"/>
      <c r="H64" s="49" t="s">
        <v>53</v>
      </c>
      <c r="I64" s="28"/>
    </row>
    <row r="65" spans="1:9" ht="14" x14ac:dyDescent="0.15">
      <c r="A65" s="17"/>
      <c r="B65" s="12" t="s">
        <v>178</v>
      </c>
      <c r="C65" s="60"/>
      <c r="D65" s="121"/>
      <c r="E65" s="122"/>
      <c r="F65" s="123"/>
      <c r="G65" s="60"/>
      <c r="H65" s="61"/>
      <c r="I65" s="62"/>
    </row>
    <row r="66" spans="1:9" ht="14" x14ac:dyDescent="0.15">
      <c r="A66" s="17">
        <v>1216615</v>
      </c>
      <c r="B66" s="12" t="s">
        <v>142</v>
      </c>
      <c r="C66" s="56">
        <v>2</v>
      </c>
      <c r="D66" s="57">
        <v>0</v>
      </c>
      <c r="E66" s="58">
        <v>2</v>
      </c>
      <c r="F66" s="59">
        <v>5</v>
      </c>
      <c r="G66" s="11"/>
      <c r="H66" s="61" t="s">
        <v>53</v>
      </c>
      <c r="I66" s="62"/>
    </row>
    <row r="67" spans="1:9" ht="14" x14ac:dyDescent="0.15">
      <c r="A67" s="17">
        <v>1216621</v>
      </c>
      <c r="B67" s="12" t="s">
        <v>143</v>
      </c>
      <c r="C67" s="56">
        <v>2</v>
      </c>
      <c r="D67" s="57">
        <v>0</v>
      </c>
      <c r="E67" s="58">
        <v>2</v>
      </c>
      <c r="F67" s="59">
        <v>5</v>
      </c>
      <c r="G67" s="11"/>
      <c r="H67" s="61" t="s">
        <v>53</v>
      </c>
      <c r="I67" s="62"/>
    </row>
    <row r="68" spans="1:9" ht="14" x14ac:dyDescent="0.15">
      <c r="A68" s="17">
        <v>1216618</v>
      </c>
      <c r="B68" s="12" t="s">
        <v>144</v>
      </c>
      <c r="C68" s="56">
        <v>2</v>
      </c>
      <c r="D68" s="57">
        <v>0</v>
      </c>
      <c r="E68" s="58">
        <v>2</v>
      </c>
      <c r="F68" s="59">
        <v>5</v>
      </c>
      <c r="G68" s="11"/>
      <c r="H68" s="61" t="s">
        <v>53</v>
      </c>
      <c r="I68" s="62"/>
    </row>
    <row r="69" spans="1:9" ht="14" x14ac:dyDescent="0.15">
      <c r="A69" s="17">
        <v>1216633</v>
      </c>
      <c r="B69" s="12" t="s">
        <v>180</v>
      </c>
      <c r="C69" s="56">
        <v>2</v>
      </c>
      <c r="D69" s="57">
        <v>0</v>
      </c>
      <c r="E69" s="58">
        <v>2</v>
      </c>
      <c r="F69" s="59">
        <v>5</v>
      </c>
      <c r="G69" s="11"/>
      <c r="H69" s="61" t="s">
        <v>53</v>
      </c>
      <c r="I69" s="62"/>
    </row>
  </sheetData>
  <mergeCells count="42">
    <mergeCell ref="H22:H23"/>
    <mergeCell ref="I22:I23"/>
    <mergeCell ref="A58:I58"/>
    <mergeCell ref="A24:I24"/>
    <mergeCell ref="B54:I54"/>
    <mergeCell ref="A55:I55"/>
    <mergeCell ref="A56:A57"/>
    <mergeCell ref="B56:B57"/>
    <mergeCell ref="C56:F56"/>
    <mergeCell ref="G56:G57"/>
    <mergeCell ref="H56:H57"/>
    <mergeCell ref="I56:I57"/>
    <mergeCell ref="A44:I44"/>
    <mergeCell ref="A52:B52"/>
    <mergeCell ref="A9:I9"/>
    <mergeCell ref="A18:B18"/>
    <mergeCell ref="B40:I40"/>
    <mergeCell ref="A41:I41"/>
    <mergeCell ref="A42:A43"/>
    <mergeCell ref="B42:B43"/>
    <mergeCell ref="C42:F42"/>
    <mergeCell ref="G42:G43"/>
    <mergeCell ref="H42:H43"/>
    <mergeCell ref="I42:I43"/>
    <mergeCell ref="B20:I20"/>
    <mergeCell ref="A21:I21"/>
    <mergeCell ref="A22:A23"/>
    <mergeCell ref="B22:B23"/>
    <mergeCell ref="C22:F22"/>
    <mergeCell ref="G22:G23"/>
    <mergeCell ref="I7:I8"/>
    <mergeCell ref="B1:I1"/>
    <mergeCell ref="B2:I2"/>
    <mergeCell ref="B3:I3"/>
    <mergeCell ref="A4:I4"/>
    <mergeCell ref="B5:I5"/>
    <mergeCell ref="A6:I6"/>
    <mergeCell ref="A7:A8"/>
    <mergeCell ref="B7:B8"/>
    <mergeCell ref="C7:F7"/>
    <mergeCell ref="G7:G8"/>
    <mergeCell ref="H7:H8"/>
  </mergeCells>
  <dataValidations count="6">
    <dataValidation type="whole" operator="greaterThan" allowBlank="1" showInputMessage="1" showErrorMessage="1" sqref="A10:A17 A45:A51 A59:A69 A25:A38" xr:uid="{00000000-0002-0000-0400-000000000000}">
      <formula1>1000000</formula1>
    </dataValidation>
    <dataValidation type="whole" operator="greaterThanOrEqual" allowBlank="1" showInputMessage="1" showErrorMessage="1" sqref="F10:F18 F45:F52 F59:F69 F25:F38" xr:uid="{00000000-0002-0000-0400-000001000000}">
      <formula1>0</formula1>
    </dataValidation>
    <dataValidation type="whole" operator="greaterThanOrEqual" allowBlank="1" showInputMessage="1" showErrorMessage="1" errorTitle="Hatalı Veri Girişi" error="Bu alana bir pozitif tamsayı girişi yapınız." sqref="G53:H53 C53:E53 C19:E19 G18:H19 C21:E24 C10:D18 C45:D52 G15:H15 H21:H25 C39:E39 G21:G38 G39:H39 C59:D69 G10 C25:D38" xr:uid="{00000000-0002-0000-0400-000002000000}">
      <formula1>0</formula1>
    </dataValidation>
    <dataValidation type="decimal" operator="greaterThanOrEqual" allowBlank="1" showInputMessage="1" showErrorMessage="1" sqref="E10:E18 E45:E52 E59:E69 E25:E38" xr:uid="{00000000-0002-0000-0400-000003000000}">
      <formula1>0</formula1>
    </dataValidation>
    <dataValidation type="list" operator="greaterThanOrEqual" allowBlank="1" showInputMessage="1" showErrorMessage="1" errorTitle="Hatalı Veri Girişi" error="Bu alana bir pozitif tamsayı girişi yapınız." sqref="H10:H17 H45:H52 H59:H69 H25:H38" xr:uid="{00000000-0002-0000-0400-000004000000}">
      <formula1>"Yz,Uz"</formula1>
    </dataValidation>
    <dataValidation operator="greaterThanOrEqual" allowBlank="1" showInputMessage="1" showErrorMessage="1" errorTitle="Hatalı Veri Girişi" error="Bu alana bir pozitif tamsayı girişi yapınız." sqref="I25:I38 I45:I52 I10:I17 G10:G17 G45:G52 G25:G38 I59:I69 G59:G69" xr:uid="{00000000-0002-0000-0400-000005000000}"/>
  </dataValidations>
  <pageMargins left="0.31496062992125984" right="0.15748031496062992" top="0.23622047244094491" bottom="0.74803149606299213" header="0.11811023622047245" footer="0.31496062992125984"/>
  <pageSetup paperSize="9" scale="87" orientation="portrait" r:id="rId1"/>
  <headerFooter>
    <oddFooter>&amp;L&amp;"Times New Roman,Normal"İmza/Paraf&amp;R&amp;"Times New Roman,Normal"&amp;P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9">
    <pageSetUpPr fitToPage="1"/>
  </sheetPr>
  <dimension ref="A1:I76"/>
  <sheetViews>
    <sheetView tabSelected="1" topLeftCell="A23" zoomScale="115" zoomScaleNormal="115" workbookViewId="0">
      <selection activeCell="B36" sqref="B36"/>
    </sheetView>
  </sheetViews>
  <sheetFormatPr baseColWidth="10" defaultColWidth="9.1640625" defaultRowHeight="13" x14ac:dyDescent="0.15"/>
  <cols>
    <col min="1" max="1" width="8" style="41" customWidth="1"/>
    <col min="2" max="2" width="36.5" style="41" customWidth="1"/>
    <col min="3" max="4" width="3.1640625" style="41" customWidth="1"/>
    <col min="5" max="5" width="5.33203125" style="41" bestFit="1" customWidth="1"/>
    <col min="6" max="6" width="5.6640625" style="41" bestFit="1" customWidth="1"/>
    <col min="7" max="8" width="9.1640625" style="41"/>
    <col min="9" max="9" width="35.33203125" style="41" customWidth="1"/>
    <col min="10" max="16384" width="9.1640625" style="24"/>
  </cols>
  <sheetData>
    <row r="1" spans="1:9" ht="16" x14ac:dyDescent="0.15">
      <c r="A1" s="34"/>
      <c r="B1" s="156" t="s">
        <v>23</v>
      </c>
      <c r="C1" s="156"/>
      <c r="D1" s="156"/>
      <c r="E1" s="156"/>
      <c r="F1" s="156"/>
      <c r="G1" s="156"/>
      <c r="H1" s="156"/>
      <c r="I1" s="156"/>
    </row>
    <row r="2" spans="1:9" ht="16" x14ac:dyDescent="0.15">
      <c r="A2" s="34"/>
      <c r="B2" s="156" t="str">
        <f>IF('Birim Bilgileri'!B1&lt;&gt;"",'Birim Bilgileri'!B1,"") &amp; ", " &amp; IF('Birim Bilgileri'!B2&lt;&gt;"",'Birim Bilgileri'!B2,"") &amp; " (" &amp; IF('Birim Bilgileri'!B4&lt;&gt;"",'Birim Bilgileri'!B4,"") &amp; ")"</f>
        <v>Mühendislik ve Doğa Bilimleri Fakültesi, Kimya Mühendisliği Bölümü (NÖ)</v>
      </c>
      <c r="C2" s="156"/>
      <c r="D2" s="156"/>
      <c r="E2" s="156"/>
      <c r="F2" s="156"/>
      <c r="G2" s="156"/>
      <c r="H2" s="156"/>
      <c r="I2" s="156"/>
    </row>
    <row r="3" spans="1:9" ht="16" x14ac:dyDescent="0.15">
      <c r="A3" s="34"/>
      <c r="B3" s="156" t="str">
        <f>IF('Birim Bilgileri'!B4&lt;&gt;"",'Birim Bilgileri'!B3,"") &amp; " Öğretim Planı"</f>
        <v>2026-2027 Öğretim Planı</v>
      </c>
      <c r="C3" s="156"/>
      <c r="D3" s="156"/>
      <c r="E3" s="156"/>
      <c r="F3" s="156"/>
      <c r="G3" s="156"/>
      <c r="H3" s="156"/>
      <c r="I3" s="156"/>
    </row>
    <row r="4" spans="1:9" x14ac:dyDescent="0.15">
      <c r="A4" s="157"/>
      <c r="B4" s="157"/>
      <c r="C4" s="157"/>
      <c r="D4" s="157"/>
      <c r="E4" s="157"/>
      <c r="F4" s="157"/>
      <c r="G4" s="157"/>
      <c r="H4" s="157"/>
      <c r="I4" s="157"/>
    </row>
    <row r="5" spans="1:9" ht="15.75" customHeight="1" x14ac:dyDescent="0.15">
      <c r="A5" s="35" t="s">
        <v>47</v>
      </c>
      <c r="B5" s="158" t="s">
        <v>48</v>
      </c>
      <c r="C5" s="158"/>
      <c r="D5" s="158"/>
      <c r="E5" s="158"/>
      <c r="F5" s="158"/>
      <c r="G5" s="158"/>
      <c r="H5" s="158"/>
      <c r="I5" s="158"/>
    </row>
    <row r="6" spans="1:9" ht="3.75" customHeight="1" x14ac:dyDescent="0.15">
      <c r="A6" s="143"/>
      <c r="B6" s="143"/>
      <c r="C6" s="143"/>
      <c r="D6" s="143"/>
      <c r="E6" s="143"/>
      <c r="F6" s="143"/>
      <c r="G6" s="143"/>
      <c r="H6" s="143"/>
      <c r="I6" s="143"/>
    </row>
    <row r="7" spans="1:9" ht="13.5" customHeight="1" x14ac:dyDescent="0.15">
      <c r="A7" s="145" t="s">
        <v>34</v>
      </c>
      <c r="B7" s="147" t="s">
        <v>25</v>
      </c>
      <c r="C7" s="149" t="s">
        <v>26</v>
      </c>
      <c r="D7" s="150"/>
      <c r="E7" s="150"/>
      <c r="F7" s="151"/>
      <c r="G7" s="152" t="s">
        <v>31</v>
      </c>
      <c r="H7" s="154" t="s">
        <v>32</v>
      </c>
      <c r="I7" s="147" t="s">
        <v>33</v>
      </c>
    </row>
    <row r="8" spans="1:9" ht="15" customHeight="1" x14ac:dyDescent="0.15">
      <c r="A8" s="146"/>
      <c r="B8" s="148"/>
      <c r="C8" s="37" t="s">
        <v>27</v>
      </c>
      <c r="D8" s="38" t="s">
        <v>28</v>
      </c>
      <c r="E8" s="38" t="s">
        <v>29</v>
      </c>
      <c r="F8" s="39" t="s">
        <v>30</v>
      </c>
      <c r="G8" s="153"/>
      <c r="H8" s="155"/>
      <c r="I8" s="148"/>
    </row>
    <row r="9" spans="1:9" ht="3.75" customHeight="1" x14ac:dyDescent="0.15">
      <c r="A9" s="143"/>
      <c r="B9" s="143"/>
      <c r="C9" s="143"/>
      <c r="D9" s="143"/>
      <c r="E9" s="143"/>
      <c r="F9" s="143"/>
      <c r="G9" s="143"/>
      <c r="H9" s="143"/>
      <c r="I9" s="143"/>
    </row>
    <row r="10" spans="1:9" ht="14" x14ac:dyDescent="0.15">
      <c r="A10" s="111">
        <v>1216723</v>
      </c>
      <c r="B10" s="8" t="s">
        <v>146</v>
      </c>
      <c r="C10" s="18">
        <v>2</v>
      </c>
      <c r="D10" s="19">
        <v>2</v>
      </c>
      <c r="E10" s="20">
        <v>3</v>
      </c>
      <c r="F10" s="25">
        <v>3</v>
      </c>
      <c r="G10" s="10" t="s">
        <v>212</v>
      </c>
      <c r="H10" s="13" t="s">
        <v>53</v>
      </c>
      <c r="I10" s="26"/>
    </row>
    <row r="11" spans="1:9" ht="14" x14ac:dyDescent="0.15">
      <c r="A11" s="87">
        <v>1216724</v>
      </c>
      <c r="B11" s="9" t="s">
        <v>147</v>
      </c>
      <c r="C11" s="21">
        <v>1</v>
      </c>
      <c r="D11" s="22">
        <v>2</v>
      </c>
      <c r="E11" s="23">
        <v>2</v>
      </c>
      <c r="F11" s="27">
        <v>3</v>
      </c>
      <c r="G11" s="10" t="s">
        <v>212</v>
      </c>
      <c r="H11" s="14" t="s">
        <v>53</v>
      </c>
      <c r="I11" s="28"/>
    </row>
    <row r="12" spans="1:9" ht="14" x14ac:dyDescent="0.15">
      <c r="A12" s="16">
        <v>1216703</v>
      </c>
      <c r="B12" s="9" t="s">
        <v>148</v>
      </c>
      <c r="C12" s="21">
        <v>2</v>
      </c>
      <c r="D12" s="22">
        <v>1</v>
      </c>
      <c r="E12" s="23">
        <v>2.5</v>
      </c>
      <c r="F12" s="27">
        <v>3</v>
      </c>
      <c r="G12" s="11"/>
      <c r="H12" s="14" t="s">
        <v>53</v>
      </c>
      <c r="I12" s="28"/>
    </row>
    <row r="13" spans="1:9" ht="14" x14ac:dyDescent="0.15">
      <c r="A13" s="16">
        <v>1216725</v>
      </c>
      <c r="B13" s="9" t="s">
        <v>149</v>
      </c>
      <c r="C13" s="21">
        <v>2</v>
      </c>
      <c r="D13" s="22">
        <v>1</v>
      </c>
      <c r="E13" s="23">
        <v>2.5</v>
      </c>
      <c r="F13" s="27">
        <v>3</v>
      </c>
      <c r="G13" s="11" t="s">
        <v>258</v>
      </c>
      <c r="H13" s="14" t="s">
        <v>53</v>
      </c>
      <c r="I13" s="28"/>
    </row>
    <row r="14" spans="1:9" ht="14" x14ac:dyDescent="0.15">
      <c r="A14" s="16">
        <v>1216719</v>
      </c>
      <c r="B14" s="9" t="s">
        <v>150</v>
      </c>
      <c r="C14" s="21">
        <v>0</v>
      </c>
      <c r="D14" s="22">
        <v>0</v>
      </c>
      <c r="E14" s="23">
        <v>0</v>
      </c>
      <c r="F14" s="27">
        <v>3</v>
      </c>
      <c r="G14" s="11" t="s">
        <v>204</v>
      </c>
      <c r="H14" s="14"/>
      <c r="I14" s="28"/>
    </row>
    <row r="15" spans="1:9" ht="14" x14ac:dyDescent="0.15">
      <c r="A15" s="16"/>
      <c r="B15" s="9" t="s">
        <v>219</v>
      </c>
      <c r="C15" s="21">
        <v>2</v>
      </c>
      <c r="D15" s="22">
        <v>0</v>
      </c>
      <c r="E15" s="23">
        <v>2</v>
      </c>
      <c r="F15" s="27">
        <v>5</v>
      </c>
      <c r="G15" s="11" t="s">
        <v>257</v>
      </c>
      <c r="H15" s="14" t="s">
        <v>53</v>
      </c>
      <c r="I15" s="81"/>
    </row>
    <row r="16" spans="1:9" ht="14" x14ac:dyDescent="0.15">
      <c r="A16" s="16"/>
      <c r="B16" s="9" t="s">
        <v>220</v>
      </c>
      <c r="C16" s="21">
        <v>2</v>
      </c>
      <c r="D16" s="22">
        <v>0</v>
      </c>
      <c r="E16" s="23">
        <v>2</v>
      </c>
      <c r="F16" s="27">
        <v>5</v>
      </c>
      <c r="G16" s="11" t="s">
        <v>257</v>
      </c>
      <c r="H16" s="14" t="s">
        <v>53</v>
      </c>
      <c r="I16" s="81"/>
    </row>
    <row r="17" spans="1:9" ht="14" x14ac:dyDescent="0.15">
      <c r="A17" s="16"/>
      <c r="B17" s="9" t="s">
        <v>221</v>
      </c>
      <c r="C17" s="21">
        <v>2</v>
      </c>
      <c r="D17" s="22">
        <v>2</v>
      </c>
      <c r="E17" s="23">
        <v>3</v>
      </c>
      <c r="F17" s="27">
        <v>5</v>
      </c>
      <c r="G17" s="11" t="s">
        <v>257</v>
      </c>
      <c r="H17" s="14" t="s">
        <v>53</v>
      </c>
      <c r="I17" s="81"/>
    </row>
    <row r="18" spans="1:9" x14ac:dyDescent="0.15">
      <c r="A18" s="159" t="s">
        <v>35</v>
      </c>
      <c r="B18" s="160"/>
      <c r="C18" s="31">
        <f>SUM(C10:C17)</f>
        <v>13</v>
      </c>
      <c r="D18" s="32">
        <f>SUM(D10:D17)</f>
        <v>8</v>
      </c>
      <c r="E18" s="54">
        <f>SUM(E10:E17)</f>
        <v>17</v>
      </c>
      <c r="F18" s="33">
        <f>SUM(F10:F17)</f>
        <v>30</v>
      </c>
      <c r="G18" s="40"/>
      <c r="H18" s="40"/>
      <c r="I18" s="40"/>
    </row>
    <row r="19" spans="1:9" x14ac:dyDescent="0.15">
      <c r="A19" s="42"/>
      <c r="B19" s="42"/>
      <c r="C19" s="43"/>
      <c r="D19" s="43"/>
      <c r="E19" s="43"/>
      <c r="F19" s="44"/>
      <c r="G19" s="43"/>
      <c r="H19" s="43"/>
      <c r="I19" s="44"/>
    </row>
    <row r="20" spans="1:9" ht="15.75" customHeight="1" x14ac:dyDescent="0.15">
      <c r="A20" s="35" t="s">
        <v>47</v>
      </c>
      <c r="B20" s="144" t="s">
        <v>54</v>
      </c>
      <c r="C20" s="144"/>
      <c r="D20" s="144"/>
      <c r="E20" s="144"/>
      <c r="F20" s="144"/>
      <c r="G20" s="144"/>
      <c r="H20" s="144"/>
      <c r="I20" s="144"/>
    </row>
    <row r="21" spans="1:9" ht="4.25" customHeight="1" x14ac:dyDescent="0.15">
      <c r="A21" s="143"/>
      <c r="B21" s="143"/>
      <c r="C21" s="143"/>
      <c r="D21" s="143"/>
      <c r="E21" s="143"/>
      <c r="F21" s="143"/>
      <c r="G21" s="143"/>
      <c r="H21" s="143"/>
      <c r="I21" s="143"/>
    </row>
    <row r="22" spans="1:9" x14ac:dyDescent="0.15">
      <c r="A22" s="145" t="s">
        <v>34</v>
      </c>
      <c r="B22" s="147" t="s">
        <v>25</v>
      </c>
      <c r="C22" s="149" t="s">
        <v>26</v>
      </c>
      <c r="D22" s="150"/>
      <c r="E22" s="150"/>
      <c r="F22" s="151"/>
      <c r="G22" s="152" t="s">
        <v>31</v>
      </c>
      <c r="H22" s="154" t="s">
        <v>32</v>
      </c>
      <c r="I22" s="147" t="s">
        <v>33</v>
      </c>
    </row>
    <row r="23" spans="1:9" ht="28" x14ac:dyDescent="0.15">
      <c r="A23" s="146"/>
      <c r="B23" s="148"/>
      <c r="C23" s="37" t="s">
        <v>27</v>
      </c>
      <c r="D23" s="38" t="s">
        <v>28</v>
      </c>
      <c r="E23" s="38" t="s">
        <v>29</v>
      </c>
      <c r="F23" s="39" t="s">
        <v>30</v>
      </c>
      <c r="G23" s="153"/>
      <c r="H23" s="155"/>
      <c r="I23" s="148"/>
    </row>
    <row r="24" spans="1:9" ht="4.25" customHeight="1" x14ac:dyDescent="0.15">
      <c r="A24" s="143"/>
      <c r="B24" s="143"/>
      <c r="C24" s="143"/>
      <c r="D24" s="143"/>
      <c r="E24" s="143"/>
      <c r="F24" s="143"/>
      <c r="G24" s="143"/>
      <c r="H24" s="143"/>
      <c r="I24" s="143"/>
    </row>
    <row r="25" spans="1:9" ht="14" x14ac:dyDescent="0.15">
      <c r="A25" s="15"/>
      <c r="B25" s="8" t="s">
        <v>219</v>
      </c>
      <c r="C25" s="18"/>
      <c r="D25" s="19"/>
      <c r="E25" s="20"/>
      <c r="F25" s="25"/>
      <c r="G25" s="10"/>
      <c r="H25" s="13"/>
      <c r="I25" s="26"/>
    </row>
    <row r="26" spans="1:9" ht="14" x14ac:dyDescent="0.15">
      <c r="A26" s="46">
        <v>1216710</v>
      </c>
      <c r="B26" s="47" t="s">
        <v>153</v>
      </c>
      <c r="C26" s="63">
        <v>2</v>
      </c>
      <c r="D26" s="64">
        <v>0</v>
      </c>
      <c r="E26" s="65">
        <v>2</v>
      </c>
      <c r="F26" s="66">
        <v>5</v>
      </c>
      <c r="G26" s="48"/>
      <c r="H26" s="13" t="s">
        <v>53</v>
      </c>
      <c r="I26" s="50"/>
    </row>
    <row r="27" spans="1:9" ht="14" x14ac:dyDescent="0.15">
      <c r="A27" s="46">
        <v>1216711</v>
      </c>
      <c r="B27" s="47" t="s">
        <v>154</v>
      </c>
      <c r="C27" s="63">
        <v>2</v>
      </c>
      <c r="D27" s="64">
        <v>0</v>
      </c>
      <c r="E27" s="65">
        <v>2</v>
      </c>
      <c r="F27" s="66">
        <v>5</v>
      </c>
      <c r="G27" s="48"/>
      <c r="H27" s="13" t="s">
        <v>53</v>
      </c>
      <c r="I27" s="50"/>
    </row>
    <row r="28" spans="1:9" ht="14" x14ac:dyDescent="0.15">
      <c r="A28" s="46">
        <v>1216720</v>
      </c>
      <c r="B28" s="47" t="s">
        <v>155</v>
      </c>
      <c r="C28" s="63">
        <v>2</v>
      </c>
      <c r="D28" s="64">
        <v>0</v>
      </c>
      <c r="E28" s="65">
        <v>2</v>
      </c>
      <c r="F28" s="66">
        <v>5</v>
      </c>
      <c r="G28" s="48"/>
      <c r="H28" s="13" t="s">
        <v>53</v>
      </c>
      <c r="I28" s="50"/>
    </row>
    <row r="29" spans="1:9" ht="14" x14ac:dyDescent="0.15">
      <c r="A29" s="46">
        <v>1216721</v>
      </c>
      <c r="B29" s="47" t="s">
        <v>156</v>
      </c>
      <c r="C29" s="63">
        <v>2</v>
      </c>
      <c r="D29" s="64">
        <v>0</v>
      </c>
      <c r="E29" s="65">
        <v>2</v>
      </c>
      <c r="F29" s="66">
        <v>5</v>
      </c>
      <c r="G29" s="48"/>
      <c r="H29" s="13" t="s">
        <v>53</v>
      </c>
      <c r="I29" s="50"/>
    </row>
    <row r="30" spans="1:9" ht="14" x14ac:dyDescent="0.15">
      <c r="A30" s="46">
        <v>1216730</v>
      </c>
      <c r="B30" s="47" t="s">
        <v>157</v>
      </c>
      <c r="C30" s="63">
        <v>2</v>
      </c>
      <c r="D30" s="64">
        <v>0</v>
      </c>
      <c r="E30" s="65">
        <v>2</v>
      </c>
      <c r="F30" s="66">
        <v>5</v>
      </c>
      <c r="G30" s="48"/>
      <c r="H30" s="13" t="s">
        <v>53</v>
      </c>
      <c r="I30" s="50"/>
    </row>
    <row r="31" spans="1:9" ht="14" x14ac:dyDescent="0.15">
      <c r="A31" s="46"/>
      <c r="B31" s="47" t="s">
        <v>220</v>
      </c>
      <c r="C31" s="48"/>
      <c r="D31" s="115"/>
      <c r="E31" s="116"/>
      <c r="F31" s="117"/>
      <c r="G31" s="48"/>
      <c r="H31" s="13"/>
      <c r="I31" s="50"/>
    </row>
    <row r="32" spans="1:9" ht="14" x14ac:dyDescent="0.15">
      <c r="A32" s="46">
        <v>1216712</v>
      </c>
      <c r="B32" s="47" t="s">
        <v>158</v>
      </c>
      <c r="C32" s="63">
        <v>2</v>
      </c>
      <c r="D32" s="64">
        <v>0</v>
      </c>
      <c r="E32" s="65">
        <v>2</v>
      </c>
      <c r="F32" s="66">
        <v>5</v>
      </c>
      <c r="G32" s="48"/>
      <c r="H32" s="13" t="s">
        <v>53</v>
      </c>
      <c r="I32" s="50"/>
    </row>
    <row r="33" spans="1:9" ht="14" x14ac:dyDescent="0.15">
      <c r="A33" s="46">
        <v>1216722</v>
      </c>
      <c r="B33" s="47" t="s">
        <v>160</v>
      </c>
      <c r="C33" s="63">
        <v>2</v>
      </c>
      <c r="D33" s="64">
        <v>0</v>
      </c>
      <c r="E33" s="65">
        <v>2</v>
      </c>
      <c r="F33" s="66">
        <v>5</v>
      </c>
      <c r="G33" s="48"/>
      <c r="H33" s="13" t="s">
        <v>53</v>
      </c>
      <c r="I33" s="50"/>
    </row>
    <row r="34" spans="1:9" ht="14" x14ac:dyDescent="0.15">
      <c r="A34" s="46">
        <v>1216731</v>
      </c>
      <c r="B34" s="47" t="s">
        <v>161</v>
      </c>
      <c r="C34" s="63">
        <v>2</v>
      </c>
      <c r="D34" s="64">
        <v>0</v>
      </c>
      <c r="E34" s="65">
        <v>2</v>
      </c>
      <c r="F34" s="66">
        <v>5</v>
      </c>
      <c r="G34" s="48"/>
      <c r="H34" s="13" t="s">
        <v>53</v>
      </c>
      <c r="I34" s="28"/>
    </row>
    <row r="35" spans="1:9" ht="14" x14ac:dyDescent="0.15">
      <c r="A35" s="46">
        <v>1216738</v>
      </c>
      <c r="B35" s="47" t="s">
        <v>175</v>
      </c>
      <c r="C35" s="63">
        <v>2</v>
      </c>
      <c r="D35" s="64">
        <v>0</v>
      </c>
      <c r="E35" s="65">
        <v>2</v>
      </c>
      <c r="F35" s="66">
        <v>5</v>
      </c>
      <c r="G35" s="48" t="s">
        <v>217</v>
      </c>
      <c r="H35" s="14" t="s">
        <v>53</v>
      </c>
      <c r="I35" s="50"/>
    </row>
    <row r="36" spans="1:9" ht="14" x14ac:dyDescent="0.15">
      <c r="A36" s="46"/>
      <c r="B36" s="47" t="s">
        <v>221</v>
      </c>
      <c r="C36" s="48"/>
      <c r="D36" s="115"/>
      <c r="E36" s="116"/>
      <c r="F36" s="117"/>
      <c r="G36" s="48"/>
      <c r="H36" s="49"/>
      <c r="I36" s="50"/>
    </row>
    <row r="37" spans="1:9" ht="14" x14ac:dyDescent="0.15">
      <c r="A37" s="46">
        <v>1216735</v>
      </c>
      <c r="B37" s="47" t="s">
        <v>235</v>
      </c>
      <c r="C37" s="21">
        <v>2</v>
      </c>
      <c r="D37" s="22">
        <v>2</v>
      </c>
      <c r="E37" s="23">
        <v>3</v>
      </c>
      <c r="F37" s="27">
        <v>5</v>
      </c>
      <c r="G37" s="11"/>
      <c r="H37" s="14" t="s">
        <v>53</v>
      </c>
      <c r="I37" s="90"/>
    </row>
    <row r="38" spans="1:9" ht="15" customHeight="1" x14ac:dyDescent="0.15">
      <c r="A38" s="46">
        <v>1216736</v>
      </c>
      <c r="B38" s="47" t="s">
        <v>230</v>
      </c>
      <c r="C38" s="21">
        <v>2</v>
      </c>
      <c r="D38" s="22">
        <v>2</v>
      </c>
      <c r="E38" s="23">
        <v>3</v>
      </c>
      <c r="F38" s="27">
        <v>5</v>
      </c>
      <c r="G38" s="11"/>
      <c r="H38" s="14" t="s">
        <v>53</v>
      </c>
      <c r="I38" s="90"/>
    </row>
    <row r="39" spans="1:9" ht="14" x14ac:dyDescent="0.15">
      <c r="A39" s="16">
        <v>1216737</v>
      </c>
      <c r="B39" s="9" t="s">
        <v>231</v>
      </c>
      <c r="C39" s="21">
        <v>2</v>
      </c>
      <c r="D39" s="22">
        <v>2</v>
      </c>
      <c r="E39" s="23">
        <v>3</v>
      </c>
      <c r="F39" s="27">
        <v>5</v>
      </c>
      <c r="G39" s="11"/>
      <c r="H39" s="14" t="s">
        <v>53</v>
      </c>
      <c r="I39" s="90"/>
    </row>
    <row r="40" spans="1:9" x14ac:dyDescent="0.15">
      <c r="A40" s="42"/>
      <c r="B40" s="42"/>
      <c r="C40" s="43"/>
      <c r="D40" s="43"/>
      <c r="E40" s="43"/>
      <c r="F40" s="44"/>
      <c r="G40" s="43"/>
      <c r="H40" s="43"/>
      <c r="I40" s="44"/>
    </row>
    <row r="41" spans="1:9" ht="15.75" customHeight="1" x14ac:dyDescent="0.15">
      <c r="A41" s="35" t="s">
        <v>47</v>
      </c>
      <c r="B41" s="158" t="s">
        <v>49</v>
      </c>
      <c r="C41" s="158"/>
      <c r="D41" s="158"/>
      <c r="E41" s="158"/>
      <c r="F41" s="158"/>
      <c r="G41" s="158"/>
      <c r="H41" s="158"/>
      <c r="I41" s="158"/>
    </row>
    <row r="42" spans="1:9" ht="4.25" customHeight="1" x14ac:dyDescent="0.15">
      <c r="A42" s="143"/>
      <c r="B42" s="143"/>
      <c r="C42" s="143"/>
      <c r="D42" s="143"/>
      <c r="E42" s="143"/>
      <c r="F42" s="143"/>
      <c r="G42" s="143"/>
      <c r="H42" s="143"/>
      <c r="I42" s="143"/>
    </row>
    <row r="43" spans="1:9" x14ac:dyDescent="0.15">
      <c r="A43" s="145" t="s">
        <v>34</v>
      </c>
      <c r="B43" s="147" t="s">
        <v>25</v>
      </c>
      <c r="C43" s="149" t="s">
        <v>26</v>
      </c>
      <c r="D43" s="150"/>
      <c r="E43" s="150"/>
      <c r="F43" s="151"/>
      <c r="G43" s="152" t="s">
        <v>31</v>
      </c>
      <c r="H43" s="154" t="s">
        <v>32</v>
      </c>
      <c r="I43" s="147" t="s">
        <v>33</v>
      </c>
    </row>
    <row r="44" spans="1:9" ht="28" x14ac:dyDescent="0.15">
      <c r="A44" s="146"/>
      <c r="B44" s="148"/>
      <c r="C44" s="37" t="s">
        <v>27</v>
      </c>
      <c r="D44" s="38" t="s">
        <v>28</v>
      </c>
      <c r="E44" s="38" t="s">
        <v>29</v>
      </c>
      <c r="F44" s="39" t="s">
        <v>30</v>
      </c>
      <c r="G44" s="153"/>
      <c r="H44" s="155"/>
      <c r="I44" s="148"/>
    </row>
    <row r="45" spans="1:9" ht="6" customHeight="1" x14ac:dyDescent="0.15">
      <c r="A45" s="143"/>
      <c r="B45" s="143"/>
      <c r="C45" s="143"/>
      <c r="D45" s="143"/>
      <c r="E45" s="143"/>
      <c r="F45" s="143"/>
      <c r="G45" s="143"/>
      <c r="H45" s="143"/>
      <c r="I45" s="143"/>
    </row>
    <row r="46" spans="1:9" ht="14" x14ac:dyDescent="0.15">
      <c r="A46" s="15">
        <v>1216801</v>
      </c>
      <c r="B46" s="8" t="s">
        <v>162</v>
      </c>
      <c r="C46" s="18">
        <v>2</v>
      </c>
      <c r="D46" s="19">
        <v>2</v>
      </c>
      <c r="E46" s="20">
        <v>3</v>
      </c>
      <c r="F46" s="25">
        <v>4</v>
      </c>
      <c r="G46" s="10" t="s">
        <v>210</v>
      </c>
      <c r="H46" s="13" t="s">
        <v>53</v>
      </c>
      <c r="I46" s="26"/>
    </row>
    <row r="47" spans="1:9" ht="14" x14ac:dyDescent="0.15">
      <c r="A47" s="16">
        <v>1216802</v>
      </c>
      <c r="B47" s="9" t="s">
        <v>163</v>
      </c>
      <c r="C47" s="21">
        <v>1</v>
      </c>
      <c r="D47" s="22">
        <v>2</v>
      </c>
      <c r="E47" s="23">
        <v>2</v>
      </c>
      <c r="F47" s="27">
        <v>4</v>
      </c>
      <c r="G47" s="11" t="s">
        <v>210</v>
      </c>
      <c r="H47" s="14" t="s">
        <v>53</v>
      </c>
      <c r="I47" s="28"/>
    </row>
    <row r="48" spans="1:9" ht="14" x14ac:dyDescent="0.15">
      <c r="A48" s="16">
        <v>1216803</v>
      </c>
      <c r="B48" s="9" t="s">
        <v>164</v>
      </c>
      <c r="C48" s="21">
        <v>2</v>
      </c>
      <c r="D48" s="22">
        <v>1</v>
      </c>
      <c r="E48" s="23">
        <v>2.5</v>
      </c>
      <c r="F48" s="27">
        <v>3</v>
      </c>
      <c r="G48" s="11" t="s">
        <v>210</v>
      </c>
      <c r="H48" s="14" t="s">
        <v>53</v>
      </c>
      <c r="I48" s="28"/>
    </row>
    <row r="49" spans="1:9" ht="14" x14ac:dyDescent="0.15">
      <c r="A49" s="16">
        <v>1216820</v>
      </c>
      <c r="B49" s="9" t="s">
        <v>165</v>
      </c>
      <c r="C49" s="21">
        <v>3</v>
      </c>
      <c r="D49" s="22">
        <v>1</v>
      </c>
      <c r="E49" s="23">
        <v>3.5</v>
      </c>
      <c r="F49" s="27">
        <v>4</v>
      </c>
      <c r="G49" s="11" t="s">
        <v>210</v>
      </c>
      <c r="H49" s="14" t="s">
        <v>53</v>
      </c>
      <c r="I49" s="28"/>
    </row>
    <row r="50" spans="1:9" ht="14" x14ac:dyDescent="0.15">
      <c r="A50" s="16"/>
      <c r="B50" s="9" t="s">
        <v>227</v>
      </c>
      <c r="C50" s="21">
        <v>2</v>
      </c>
      <c r="D50" s="22">
        <v>0</v>
      </c>
      <c r="E50" s="23">
        <v>2</v>
      </c>
      <c r="F50" s="27">
        <v>5</v>
      </c>
      <c r="G50" s="11" t="s">
        <v>256</v>
      </c>
      <c r="H50" s="14" t="s">
        <v>53</v>
      </c>
      <c r="I50" s="81"/>
    </row>
    <row r="51" spans="1:9" ht="14" x14ac:dyDescent="0.15">
      <c r="A51" s="16"/>
      <c r="B51" s="9" t="s">
        <v>228</v>
      </c>
      <c r="C51" s="21">
        <v>2</v>
      </c>
      <c r="D51" s="22">
        <v>0</v>
      </c>
      <c r="E51" s="23">
        <v>2</v>
      </c>
      <c r="F51" s="27">
        <v>5</v>
      </c>
      <c r="G51" s="11" t="s">
        <v>256</v>
      </c>
      <c r="H51" s="14" t="s">
        <v>53</v>
      </c>
      <c r="I51" s="81"/>
    </row>
    <row r="52" spans="1:9" ht="14" x14ac:dyDescent="0.15">
      <c r="A52" s="16"/>
      <c r="B52" s="9" t="s">
        <v>229</v>
      </c>
      <c r="C52" s="21">
        <v>2</v>
      </c>
      <c r="D52" s="22">
        <v>2</v>
      </c>
      <c r="E52" s="23">
        <v>3</v>
      </c>
      <c r="F52" s="27">
        <v>5</v>
      </c>
      <c r="G52" s="11" t="s">
        <v>256</v>
      </c>
      <c r="H52" s="14" t="s">
        <v>53</v>
      </c>
      <c r="I52" s="81"/>
    </row>
    <row r="53" spans="1:9" x14ac:dyDescent="0.15">
      <c r="A53" s="159" t="s">
        <v>35</v>
      </c>
      <c r="B53" s="160"/>
      <c r="C53" s="31">
        <f>SUM(C46:C52)</f>
        <v>14</v>
      </c>
      <c r="D53" s="32">
        <f>SUM(D46:D52)</f>
        <v>8</v>
      </c>
      <c r="E53" s="54">
        <f>SUM(E46:E52)</f>
        <v>18</v>
      </c>
      <c r="F53" s="33">
        <f>SUM(F46:F52)</f>
        <v>30</v>
      </c>
      <c r="G53" s="40"/>
      <c r="H53" s="40"/>
      <c r="I53" s="40"/>
    </row>
    <row r="54" spans="1:9" x14ac:dyDescent="0.15">
      <c r="A54" s="45"/>
      <c r="B54" s="45"/>
      <c r="C54" s="45"/>
      <c r="D54" s="45"/>
      <c r="E54" s="45"/>
      <c r="F54" s="45"/>
      <c r="G54" s="45"/>
      <c r="H54" s="45"/>
      <c r="I54" s="45"/>
    </row>
    <row r="55" spans="1:9" ht="15.75" customHeight="1" x14ac:dyDescent="0.15">
      <c r="A55" s="35" t="s">
        <v>47</v>
      </c>
      <c r="B55" s="144" t="s">
        <v>55</v>
      </c>
      <c r="C55" s="144"/>
      <c r="D55" s="144"/>
      <c r="E55" s="144"/>
      <c r="F55" s="144"/>
      <c r="G55" s="144"/>
      <c r="H55" s="144"/>
      <c r="I55" s="144"/>
    </row>
    <row r="56" spans="1:9" ht="4.25" customHeight="1" x14ac:dyDescent="0.15">
      <c r="A56" s="143"/>
      <c r="B56" s="143"/>
      <c r="C56" s="143"/>
      <c r="D56" s="143"/>
      <c r="E56" s="143"/>
      <c r="F56" s="143"/>
      <c r="G56" s="143"/>
      <c r="H56" s="143"/>
      <c r="I56" s="143"/>
    </row>
    <row r="57" spans="1:9" x14ac:dyDescent="0.15">
      <c r="A57" s="145" t="s">
        <v>34</v>
      </c>
      <c r="B57" s="147" t="s">
        <v>25</v>
      </c>
      <c r="C57" s="149" t="s">
        <v>26</v>
      </c>
      <c r="D57" s="150"/>
      <c r="E57" s="150"/>
      <c r="F57" s="151"/>
      <c r="G57" s="152" t="s">
        <v>31</v>
      </c>
      <c r="H57" s="154" t="s">
        <v>32</v>
      </c>
      <c r="I57" s="147" t="s">
        <v>33</v>
      </c>
    </row>
    <row r="58" spans="1:9" ht="28" x14ac:dyDescent="0.15">
      <c r="A58" s="146"/>
      <c r="B58" s="148"/>
      <c r="C58" s="37" t="s">
        <v>27</v>
      </c>
      <c r="D58" s="38" t="s">
        <v>28</v>
      </c>
      <c r="E58" s="38" t="s">
        <v>29</v>
      </c>
      <c r="F58" s="39" t="s">
        <v>30</v>
      </c>
      <c r="G58" s="153"/>
      <c r="H58" s="155"/>
      <c r="I58" s="148"/>
    </row>
    <row r="59" spans="1:9" ht="4.25" customHeight="1" x14ac:dyDescent="0.15">
      <c r="A59" s="143"/>
      <c r="B59" s="143"/>
      <c r="C59" s="143"/>
      <c r="D59" s="143"/>
      <c r="E59" s="143"/>
      <c r="F59" s="143"/>
      <c r="G59" s="143"/>
      <c r="H59" s="143"/>
      <c r="I59" s="143"/>
    </row>
    <row r="60" spans="1:9" ht="14" x14ac:dyDescent="0.15">
      <c r="A60" s="15"/>
      <c r="B60" s="8" t="s">
        <v>227</v>
      </c>
      <c r="C60" s="10"/>
      <c r="D60" s="118"/>
      <c r="E60" s="119"/>
      <c r="F60" s="120"/>
      <c r="G60" s="10"/>
      <c r="H60" s="13"/>
      <c r="I60" s="26"/>
    </row>
    <row r="61" spans="1:9" ht="14" x14ac:dyDescent="0.15">
      <c r="A61" s="46">
        <v>1216811</v>
      </c>
      <c r="B61" s="47" t="s">
        <v>167</v>
      </c>
      <c r="C61" s="63">
        <v>2</v>
      </c>
      <c r="D61" s="64">
        <v>0</v>
      </c>
      <c r="E61" s="65">
        <v>2</v>
      </c>
      <c r="F61" s="66">
        <v>5</v>
      </c>
      <c r="G61" s="48"/>
      <c r="H61" s="14" t="s">
        <v>53</v>
      </c>
      <c r="I61" s="50"/>
    </row>
    <row r="62" spans="1:9" ht="14" x14ac:dyDescent="0.15">
      <c r="A62" s="46">
        <v>1216823</v>
      </c>
      <c r="B62" s="47" t="s">
        <v>168</v>
      </c>
      <c r="C62" s="63">
        <v>2</v>
      </c>
      <c r="D62" s="64">
        <v>0</v>
      </c>
      <c r="E62" s="65">
        <v>2</v>
      </c>
      <c r="F62" s="66">
        <v>5</v>
      </c>
      <c r="G62" s="48"/>
      <c r="H62" s="14" t="s">
        <v>53</v>
      </c>
      <c r="I62" s="50"/>
    </row>
    <row r="63" spans="1:9" ht="14" x14ac:dyDescent="0.15">
      <c r="A63" s="46">
        <v>1216830</v>
      </c>
      <c r="B63" s="47" t="s">
        <v>169</v>
      </c>
      <c r="C63" s="63">
        <v>2</v>
      </c>
      <c r="D63" s="64">
        <v>0</v>
      </c>
      <c r="E63" s="65">
        <v>2</v>
      </c>
      <c r="F63" s="66">
        <v>5</v>
      </c>
      <c r="G63" s="48"/>
      <c r="H63" s="14" t="s">
        <v>53</v>
      </c>
      <c r="I63" s="50"/>
    </row>
    <row r="64" spans="1:9" ht="14" x14ac:dyDescent="0.15">
      <c r="A64" s="46">
        <v>1216812</v>
      </c>
      <c r="B64" s="47" t="s">
        <v>171</v>
      </c>
      <c r="C64" s="63">
        <v>2</v>
      </c>
      <c r="D64" s="64">
        <v>0</v>
      </c>
      <c r="E64" s="65">
        <v>2</v>
      </c>
      <c r="F64" s="66">
        <v>5</v>
      </c>
      <c r="G64" s="48"/>
      <c r="H64" s="14" t="s">
        <v>53</v>
      </c>
      <c r="I64" s="50"/>
    </row>
    <row r="65" spans="1:9" ht="15" customHeight="1" x14ac:dyDescent="0.15">
      <c r="A65" s="46">
        <v>1216835</v>
      </c>
      <c r="B65" s="47" t="s">
        <v>262</v>
      </c>
      <c r="C65" s="63">
        <v>2</v>
      </c>
      <c r="D65" s="64">
        <v>0</v>
      </c>
      <c r="E65" s="65">
        <v>2</v>
      </c>
      <c r="F65" s="66">
        <v>5</v>
      </c>
      <c r="G65" s="48"/>
      <c r="H65" s="14" t="s">
        <v>53</v>
      </c>
      <c r="I65" s="50"/>
    </row>
    <row r="66" spans="1:9" ht="14" x14ac:dyDescent="0.15">
      <c r="A66" s="46"/>
      <c r="B66" s="47" t="s">
        <v>228</v>
      </c>
      <c r="C66" s="48"/>
      <c r="D66" s="115"/>
      <c r="E66" s="116"/>
      <c r="F66" s="117"/>
      <c r="G66" s="48"/>
      <c r="H66" s="14"/>
      <c r="I66" s="50"/>
    </row>
    <row r="67" spans="1:9" ht="14" x14ac:dyDescent="0.15">
      <c r="A67" s="46">
        <v>1216813</v>
      </c>
      <c r="B67" s="47" t="s">
        <v>172</v>
      </c>
      <c r="C67" s="63">
        <v>2</v>
      </c>
      <c r="D67" s="64">
        <v>0</v>
      </c>
      <c r="E67" s="65">
        <v>2</v>
      </c>
      <c r="F67" s="66">
        <v>5</v>
      </c>
      <c r="G67" s="48"/>
      <c r="H67" s="14" t="s">
        <v>53</v>
      </c>
      <c r="I67" s="50"/>
    </row>
    <row r="68" spans="1:9" ht="14" x14ac:dyDescent="0.15">
      <c r="A68" s="46">
        <v>1216815</v>
      </c>
      <c r="B68" s="47" t="s">
        <v>173</v>
      </c>
      <c r="C68" s="63">
        <v>2</v>
      </c>
      <c r="D68" s="64">
        <v>0</v>
      </c>
      <c r="E68" s="65">
        <v>2</v>
      </c>
      <c r="F68" s="66">
        <v>5</v>
      </c>
      <c r="G68" s="48"/>
      <c r="H68" s="14" t="s">
        <v>53</v>
      </c>
      <c r="I68" s="50"/>
    </row>
    <row r="69" spans="1:9" ht="14" x14ac:dyDescent="0.15">
      <c r="A69" s="46">
        <v>1216819</v>
      </c>
      <c r="B69" s="75" t="s">
        <v>174</v>
      </c>
      <c r="C69" s="63">
        <v>2</v>
      </c>
      <c r="D69" s="64">
        <v>0</v>
      </c>
      <c r="E69" s="65">
        <v>2</v>
      </c>
      <c r="F69" s="66">
        <v>5</v>
      </c>
      <c r="G69" s="48"/>
      <c r="H69" s="14" t="s">
        <v>53</v>
      </c>
      <c r="I69" s="50"/>
    </row>
    <row r="70" spans="1:9" ht="14" x14ac:dyDescent="0.15">
      <c r="A70" s="46">
        <v>1216821</v>
      </c>
      <c r="B70" s="47" t="s">
        <v>176</v>
      </c>
      <c r="C70" s="63">
        <v>2</v>
      </c>
      <c r="D70" s="64">
        <v>0</v>
      </c>
      <c r="E70" s="65">
        <v>2</v>
      </c>
      <c r="F70" s="66">
        <v>5</v>
      </c>
      <c r="G70" s="48"/>
      <c r="H70" s="14" t="s">
        <v>53</v>
      </c>
      <c r="I70" s="28"/>
    </row>
    <row r="71" spans="1:9" ht="14" x14ac:dyDescent="0.15">
      <c r="A71" s="46">
        <v>1216831</v>
      </c>
      <c r="B71" s="47" t="s">
        <v>179</v>
      </c>
      <c r="C71" s="21">
        <v>2</v>
      </c>
      <c r="D71" s="22">
        <v>0</v>
      </c>
      <c r="E71" s="23">
        <v>2</v>
      </c>
      <c r="F71" s="27">
        <v>5</v>
      </c>
      <c r="G71" s="48"/>
      <c r="H71" s="14" t="s">
        <v>53</v>
      </c>
      <c r="I71" s="50"/>
    </row>
    <row r="72" spans="1:9" ht="14" x14ac:dyDescent="0.15">
      <c r="A72" s="46"/>
      <c r="B72" s="47" t="s">
        <v>229</v>
      </c>
      <c r="C72" s="11"/>
      <c r="D72" s="112"/>
      <c r="E72" s="113"/>
      <c r="F72" s="114"/>
      <c r="G72" s="48"/>
      <c r="H72" s="49"/>
      <c r="I72" s="50"/>
    </row>
    <row r="73" spans="1:9" ht="15.75" customHeight="1" x14ac:dyDescent="0.15">
      <c r="A73" s="88">
        <v>1216832</v>
      </c>
      <c r="B73" s="47" t="s">
        <v>232</v>
      </c>
      <c r="C73" s="21">
        <v>2</v>
      </c>
      <c r="D73" s="22">
        <v>2</v>
      </c>
      <c r="E73" s="23">
        <v>3</v>
      </c>
      <c r="F73" s="27">
        <v>5</v>
      </c>
      <c r="G73" s="11"/>
      <c r="H73" s="14" t="s">
        <v>53</v>
      </c>
      <c r="I73" s="90"/>
    </row>
    <row r="74" spans="1:9" ht="22.5" customHeight="1" x14ac:dyDescent="0.15">
      <c r="A74" s="88">
        <v>1216833</v>
      </c>
      <c r="B74" s="47" t="s">
        <v>233</v>
      </c>
      <c r="C74" s="21">
        <v>2</v>
      </c>
      <c r="D74" s="22">
        <v>2</v>
      </c>
      <c r="E74" s="23">
        <v>3</v>
      </c>
      <c r="F74" s="27">
        <v>5</v>
      </c>
      <c r="G74" s="11"/>
      <c r="H74" s="14" t="s">
        <v>53</v>
      </c>
      <c r="I74" s="90"/>
    </row>
    <row r="75" spans="1:9" ht="14" x14ac:dyDescent="0.15">
      <c r="A75" s="87">
        <v>1216834</v>
      </c>
      <c r="B75" s="9" t="s">
        <v>234</v>
      </c>
      <c r="C75" s="21">
        <v>2</v>
      </c>
      <c r="D75" s="22">
        <v>2</v>
      </c>
      <c r="E75" s="23">
        <v>3</v>
      </c>
      <c r="F75" s="27">
        <v>5</v>
      </c>
      <c r="G75" s="11"/>
      <c r="H75" s="14" t="s">
        <v>53</v>
      </c>
      <c r="I75" s="90"/>
    </row>
    <row r="76" spans="1:9" x14ac:dyDescent="0.15">
      <c r="A76" s="24"/>
      <c r="B76" s="24"/>
      <c r="C76" s="24"/>
      <c r="D76" s="24"/>
      <c r="E76" s="24"/>
      <c r="F76" s="24"/>
      <c r="G76" s="24"/>
      <c r="H76" s="24"/>
      <c r="I76" s="24"/>
    </row>
  </sheetData>
  <mergeCells count="42">
    <mergeCell ref="H22:H23"/>
    <mergeCell ref="I22:I23"/>
    <mergeCell ref="A59:I59"/>
    <mergeCell ref="A24:I24"/>
    <mergeCell ref="B55:I55"/>
    <mergeCell ref="A56:I56"/>
    <mergeCell ref="A57:A58"/>
    <mergeCell ref="B57:B58"/>
    <mergeCell ref="C57:F57"/>
    <mergeCell ref="G57:G58"/>
    <mergeCell ref="H57:H58"/>
    <mergeCell ref="I57:I58"/>
    <mergeCell ref="A45:I45"/>
    <mergeCell ref="A53:B53"/>
    <mergeCell ref="A9:I9"/>
    <mergeCell ref="A18:B18"/>
    <mergeCell ref="B41:I41"/>
    <mergeCell ref="A42:I42"/>
    <mergeCell ref="A43:A44"/>
    <mergeCell ref="B43:B44"/>
    <mergeCell ref="C43:F43"/>
    <mergeCell ref="G43:G44"/>
    <mergeCell ref="H43:H44"/>
    <mergeCell ref="I43:I44"/>
    <mergeCell ref="B20:I20"/>
    <mergeCell ref="A21:I21"/>
    <mergeCell ref="A22:A23"/>
    <mergeCell ref="B22:B23"/>
    <mergeCell ref="C22:F22"/>
    <mergeCell ref="G22:G23"/>
    <mergeCell ref="I7:I8"/>
    <mergeCell ref="B1:I1"/>
    <mergeCell ref="B2:I2"/>
    <mergeCell ref="B3:I3"/>
    <mergeCell ref="A4:I4"/>
    <mergeCell ref="B5:I5"/>
    <mergeCell ref="A6:I6"/>
    <mergeCell ref="A7:A8"/>
    <mergeCell ref="B7:B8"/>
    <mergeCell ref="C7:F7"/>
    <mergeCell ref="G7:G8"/>
    <mergeCell ref="H7:H8"/>
  </mergeCells>
  <dataValidations count="6">
    <dataValidation type="decimal" operator="greaterThanOrEqual" allowBlank="1" showInputMessage="1" showErrorMessage="1" sqref="E46:E53 E10:E39 E60:E75" xr:uid="{00000000-0002-0000-0500-000000000000}">
      <formula1>0</formula1>
    </dataValidation>
    <dataValidation type="whole" operator="greaterThanOrEqual" allowBlank="1" showInputMessage="1" showErrorMessage="1" errorTitle="Hatalı Veri Girişi" error="Bu alana bir pozitif tamsayı girişi yapınız." sqref="C40:E40 C19:E19 G53:H53 G40:H40 C46:D53 G36:H36 H18:H25 G18:G34 C10:D39 C60:D75" xr:uid="{00000000-0002-0000-0500-000001000000}">
      <formula1>0</formula1>
    </dataValidation>
    <dataValidation type="whole" operator="greaterThanOrEqual" allowBlank="1" showInputMessage="1" showErrorMessage="1" sqref="F46:F53 F10:F39 F60:F75" xr:uid="{00000000-0002-0000-0500-000002000000}">
      <formula1>0</formula1>
    </dataValidation>
    <dataValidation type="whole" operator="greaterThan" allowBlank="1" showInputMessage="1" showErrorMessage="1" sqref="A46:A52 A10:A17 A25:A39 A60:A75" xr:uid="{00000000-0002-0000-0500-000003000000}">
      <formula1>1000000</formula1>
    </dataValidation>
    <dataValidation type="list" operator="greaterThanOrEqual" allowBlank="1" showInputMessage="1" showErrorMessage="1" errorTitle="Hatalı Veri Girişi" error="Bu alana bir pozitif tamsayı girişi yapınız." sqref="H10:H17 H46:H52 H25:H39 H60:H75" xr:uid="{00000000-0002-0000-0500-000004000000}">
      <formula1>"Yz,Uz"</formula1>
    </dataValidation>
    <dataValidation operator="greaterThanOrEqual" allowBlank="1" showInputMessage="1" showErrorMessage="1" errorTitle="Hatalı Veri Girişi" error="Bu alana bir pozitif tamsayı girişi yapınız." sqref="I46:I52 G46:G52 G10:G17 I10:I17 G25:G39 I25:I39 G60:G75 I60:I75" xr:uid="{00000000-0002-0000-0500-000005000000}"/>
  </dataValidations>
  <pageMargins left="0.31496062992125984" right="0.15748031496062992" top="0.23622047244094491" bottom="0.74803149606299213" header="0.11811023622047245" footer="0.31496062992125984"/>
  <pageSetup paperSize="9" scale="76" orientation="portrait" r:id="rId1"/>
  <headerFooter>
    <oddFooter>&amp;L&amp;"Times New Roman,Normal"İmza/Paraf&amp;R&amp;"Times New Roman,Normal"&amp;P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7">
    <pageSetUpPr fitToPage="1"/>
  </sheetPr>
  <dimension ref="A1:B69"/>
  <sheetViews>
    <sheetView zoomScale="130" zoomScaleNormal="130" workbookViewId="0">
      <selection activeCell="B9" sqref="B9"/>
    </sheetView>
  </sheetViews>
  <sheetFormatPr baseColWidth="10" defaultColWidth="9.1640625" defaultRowHeight="13" x14ac:dyDescent="0.15"/>
  <cols>
    <col min="1" max="1" width="10.83203125" style="41" bestFit="1" customWidth="1"/>
    <col min="2" max="2" width="85.6640625" style="41" customWidth="1"/>
    <col min="3" max="16384" width="9.1640625" style="24"/>
  </cols>
  <sheetData>
    <row r="1" spans="1:2" x14ac:dyDescent="0.15">
      <c r="A1" s="34"/>
      <c r="B1" s="36" t="s">
        <v>23</v>
      </c>
    </row>
    <row r="2" spans="1:2" x14ac:dyDescent="0.15">
      <c r="A2" s="34"/>
      <c r="B2" s="36" t="str">
        <f>IF('Birim Bilgileri'!B1&lt;&gt;"",'Birim Bilgileri'!B1,"") &amp; ", " &amp; IF('Birim Bilgileri'!B2&lt;&gt;"",'Birim Bilgileri'!B2,"") &amp; " (" &amp; IF('Birim Bilgileri'!B4&lt;&gt;"",'Birim Bilgileri'!B4,"") &amp; ")"</f>
        <v>Mühendislik ve Doğa Bilimleri Fakültesi, Kimya Mühendisliği Bölümü (NÖ)</v>
      </c>
    </row>
    <row r="3" spans="1:2" x14ac:dyDescent="0.15">
      <c r="A3" s="34"/>
      <c r="B3" s="36" t="str">
        <f>IF('Birim Bilgileri'!B4&lt;&gt;"",'Birim Bilgileri'!B3,"") &amp; " Öğretim Planı"</f>
        <v>2026-2027 Öğretim Planı</v>
      </c>
    </row>
    <row r="4" spans="1:2" x14ac:dyDescent="0.15">
      <c r="A4" s="157"/>
      <c r="B4" s="157"/>
    </row>
    <row r="5" spans="1:2" ht="15.75" customHeight="1" x14ac:dyDescent="0.15">
      <c r="A5" s="35"/>
      <c r="B5" s="35" t="s">
        <v>38</v>
      </c>
    </row>
    <row r="6" spans="1:2" ht="3.75" customHeight="1" x14ac:dyDescent="0.15">
      <c r="A6" s="143"/>
      <c r="B6" s="143"/>
    </row>
    <row r="7" spans="1:2" ht="14" x14ac:dyDescent="0.15">
      <c r="A7" s="55" t="s">
        <v>50</v>
      </c>
      <c r="B7" s="55"/>
    </row>
    <row r="8" spans="1:2" ht="3.75" customHeight="1" x14ac:dyDescent="0.15">
      <c r="A8" s="143"/>
      <c r="B8" s="143"/>
    </row>
    <row r="9" spans="1:2" ht="42" x14ac:dyDescent="0.15">
      <c r="A9" s="15" t="s">
        <v>39</v>
      </c>
      <c r="B9" s="8" t="s">
        <v>216</v>
      </c>
    </row>
    <row r="10" spans="1:2" ht="28" customHeight="1" x14ac:dyDescent="0.15">
      <c r="A10" s="16" t="s">
        <v>40</v>
      </c>
      <c r="B10" s="9" t="s">
        <v>182</v>
      </c>
    </row>
    <row r="11" spans="1:2" ht="14" x14ac:dyDescent="0.15">
      <c r="A11" s="16" t="s">
        <v>51</v>
      </c>
      <c r="B11" s="9" t="s">
        <v>236</v>
      </c>
    </row>
    <row r="12" spans="1:2" ht="42" customHeight="1" x14ac:dyDescent="0.15">
      <c r="A12" s="16" t="s">
        <v>92</v>
      </c>
      <c r="B12" s="9" t="s">
        <v>244</v>
      </c>
    </row>
    <row r="13" spans="1:2" ht="14" x14ac:dyDescent="0.15">
      <c r="A13" s="16" t="s">
        <v>93</v>
      </c>
      <c r="B13" s="9" t="s">
        <v>184</v>
      </c>
    </row>
    <row r="14" spans="1:2" ht="12" customHeight="1" x14ac:dyDescent="0.15">
      <c r="A14" s="16" t="s">
        <v>94</v>
      </c>
      <c r="B14" s="9" t="s">
        <v>185</v>
      </c>
    </row>
    <row r="15" spans="1:2" ht="14" x14ac:dyDescent="0.15">
      <c r="A15" s="16" t="s">
        <v>95</v>
      </c>
      <c r="B15" s="9" t="s">
        <v>186</v>
      </c>
    </row>
    <row r="16" spans="1:2" ht="14" x14ac:dyDescent="0.15">
      <c r="A16" s="16" t="s">
        <v>96</v>
      </c>
      <c r="B16" s="9" t="s">
        <v>187</v>
      </c>
    </row>
    <row r="17" spans="1:2" ht="42" x14ac:dyDescent="0.15">
      <c r="A17" s="16" t="s">
        <v>97</v>
      </c>
      <c r="B17" s="9" t="s">
        <v>245</v>
      </c>
    </row>
    <row r="18" spans="1:2" ht="14" x14ac:dyDescent="0.15">
      <c r="A18" s="16" t="s">
        <v>98</v>
      </c>
      <c r="B18" s="9" t="s">
        <v>190</v>
      </c>
    </row>
    <row r="19" spans="1:2" ht="94.5" customHeight="1" x14ac:dyDescent="0.15">
      <c r="A19" s="16" t="s">
        <v>99</v>
      </c>
      <c r="B19" s="9" t="s">
        <v>240</v>
      </c>
    </row>
    <row r="20" spans="1:2" ht="62.25" customHeight="1" x14ac:dyDescent="0.15">
      <c r="A20" s="16" t="s">
        <v>100</v>
      </c>
      <c r="B20" s="9" t="s">
        <v>246</v>
      </c>
    </row>
    <row r="21" spans="1:2" ht="64.5" customHeight="1" x14ac:dyDescent="0.15">
      <c r="A21" s="16" t="s">
        <v>192</v>
      </c>
      <c r="B21" s="9" t="s">
        <v>241</v>
      </c>
    </row>
    <row r="22" spans="1:2" ht="14" x14ac:dyDescent="0.15">
      <c r="A22" s="16" t="s">
        <v>193</v>
      </c>
      <c r="B22" s="9" t="s">
        <v>247</v>
      </c>
    </row>
    <row r="23" spans="1:2" ht="112" x14ac:dyDescent="0.15">
      <c r="A23" s="16" t="s">
        <v>212</v>
      </c>
      <c r="B23" s="107" t="s">
        <v>254</v>
      </c>
    </row>
    <row r="24" spans="1:2" ht="56" x14ac:dyDescent="0.15">
      <c r="A24" s="16" t="s">
        <v>213</v>
      </c>
      <c r="B24" s="9" t="s">
        <v>248</v>
      </c>
    </row>
    <row r="25" spans="1:2" ht="14" x14ac:dyDescent="0.15">
      <c r="A25" s="16" t="s">
        <v>199</v>
      </c>
      <c r="B25" s="9" t="s">
        <v>214</v>
      </c>
    </row>
    <row r="26" spans="1:2" ht="28" x14ac:dyDescent="0.15">
      <c r="A26" s="16" t="s">
        <v>202</v>
      </c>
      <c r="B26" s="9" t="s">
        <v>239</v>
      </c>
    </row>
    <row r="27" spans="1:2" ht="28" x14ac:dyDescent="0.15">
      <c r="A27" s="16" t="s">
        <v>203</v>
      </c>
      <c r="B27" s="9" t="s">
        <v>252</v>
      </c>
    </row>
    <row r="28" spans="1:2" ht="42" x14ac:dyDescent="0.15">
      <c r="A28" s="16" t="s">
        <v>204</v>
      </c>
      <c r="B28" s="9" t="s">
        <v>215</v>
      </c>
    </row>
    <row r="29" spans="1:2" ht="42" x14ac:dyDescent="0.15">
      <c r="A29" s="16" t="s">
        <v>205</v>
      </c>
      <c r="B29" s="9" t="s">
        <v>208</v>
      </c>
    </row>
    <row r="30" spans="1:2" ht="28" x14ac:dyDescent="0.15">
      <c r="A30" s="16" t="s">
        <v>206</v>
      </c>
      <c r="B30" s="9" t="s">
        <v>207</v>
      </c>
    </row>
    <row r="31" spans="1:2" ht="42" x14ac:dyDescent="0.15">
      <c r="A31" s="16" t="s">
        <v>209</v>
      </c>
      <c r="B31" s="9" t="s">
        <v>249</v>
      </c>
    </row>
    <row r="32" spans="1:2" ht="66" customHeight="1" x14ac:dyDescent="0.15">
      <c r="A32" s="16" t="s">
        <v>210</v>
      </c>
      <c r="B32" s="9" t="s">
        <v>250</v>
      </c>
    </row>
    <row r="33" spans="1:2" ht="81.75" customHeight="1" x14ac:dyDescent="0.15">
      <c r="A33" s="16" t="s">
        <v>211</v>
      </c>
      <c r="B33" s="9" t="s">
        <v>242</v>
      </c>
    </row>
    <row r="34" spans="1:2" ht="111.5" customHeight="1" x14ac:dyDescent="0.15">
      <c r="A34" s="16" t="s">
        <v>217</v>
      </c>
      <c r="B34" s="9" t="s">
        <v>265</v>
      </c>
    </row>
    <row r="35" spans="1:2" ht="140" x14ac:dyDescent="0.15">
      <c r="A35" s="16" t="s">
        <v>225</v>
      </c>
      <c r="B35" s="79" t="s">
        <v>251</v>
      </c>
    </row>
    <row r="36" spans="1:2" ht="112.5" customHeight="1" x14ac:dyDescent="0.15">
      <c r="A36" s="110" t="s">
        <v>224</v>
      </c>
      <c r="B36" s="79" t="s">
        <v>253</v>
      </c>
    </row>
    <row r="37" spans="1:2" ht="110.25" customHeight="1" x14ac:dyDescent="0.15">
      <c r="A37" s="109"/>
      <c r="B37" s="80"/>
    </row>
    <row r="38" spans="1:2" ht="67.5" customHeight="1" x14ac:dyDescent="0.15">
      <c r="A38" s="109"/>
      <c r="B38" s="80"/>
    </row>
    <row r="39" spans="1:2" x14ac:dyDescent="0.15">
      <c r="A39" s="109"/>
      <c r="B39" s="80"/>
    </row>
    <row r="40" spans="1:2" x14ac:dyDescent="0.15">
      <c r="A40" s="108"/>
      <c r="B40" s="30"/>
    </row>
    <row r="41" spans="1:2" x14ac:dyDescent="0.15">
      <c r="A41" s="108"/>
      <c r="B41" s="30"/>
    </row>
    <row r="42" spans="1:2" x14ac:dyDescent="0.15">
      <c r="A42" s="108"/>
      <c r="B42" s="30"/>
    </row>
    <row r="43" spans="1:2" x14ac:dyDescent="0.15">
      <c r="A43" s="108"/>
      <c r="B43" s="30"/>
    </row>
    <row r="44" spans="1:2" x14ac:dyDescent="0.15">
      <c r="A44" s="30"/>
      <c r="B44" s="30"/>
    </row>
    <row r="45" spans="1:2" x14ac:dyDescent="0.15">
      <c r="A45" s="30"/>
      <c r="B45" s="30"/>
    </row>
    <row r="46" spans="1:2" x14ac:dyDescent="0.15">
      <c r="A46" s="30"/>
      <c r="B46" s="30"/>
    </row>
    <row r="47" spans="1:2" x14ac:dyDescent="0.15">
      <c r="A47" s="30"/>
      <c r="B47" s="30"/>
    </row>
    <row r="48" spans="1:2" x14ac:dyDescent="0.15">
      <c r="A48" s="30"/>
      <c r="B48" s="30"/>
    </row>
    <row r="49" spans="1:2" x14ac:dyDescent="0.15">
      <c r="A49" s="30"/>
      <c r="B49" s="30"/>
    </row>
    <row r="50" spans="1:2" x14ac:dyDescent="0.15">
      <c r="A50" s="30"/>
      <c r="B50" s="30"/>
    </row>
    <row r="51" spans="1:2" x14ac:dyDescent="0.15">
      <c r="A51" s="30"/>
      <c r="B51" s="30"/>
    </row>
    <row r="52" spans="1:2" x14ac:dyDescent="0.15">
      <c r="A52" s="30"/>
      <c r="B52" s="30"/>
    </row>
    <row r="53" spans="1:2" x14ac:dyDescent="0.15">
      <c r="A53" s="30"/>
      <c r="B53" s="30"/>
    </row>
    <row r="54" spans="1:2" x14ac:dyDescent="0.15">
      <c r="A54" s="30"/>
      <c r="B54" s="30"/>
    </row>
    <row r="55" spans="1:2" x14ac:dyDescent="0.15">
      <c r="A55" s="30"/>
      <c r="B55" s="30"/>
    </row>
    <row r="56" spans="1:2" x14ac:dyDescent="0.15">
      <c r="A56" s="30"/>
      <c r="B56" s="30"/>
    </row>
    <row r="57" spans="1:2" x14ac:dyDescent="0.15">
      <c r="A57" s="30"/>
      <c r="B57" s="30"/>
    </row>
    <row r="58" spans="1:2" x14ac:dyDescent="0.15">
      <c r="A58" s="30"/>
      <c r="B58" s="30"/>
    </row>
    <row r="59" spans="1:2" x14ac:dyDescent="0.15">
      <c r="A59" s="30"/>
      <c r="B59" s="30"/>
    </row>
    <row r="60" spans="1:2" x14ac:dyDescent="0.15">
      <c r="A60" s="30"/>
      <c r="B60" s="30"/>
    </row>
    <row r="61" spans="1:2" x14ac:dyDescent="0.15">
      <c r="A61" s="30"/>
      <c r="B61" s="30"/>
    </row>
    <row r="62" spans="1:2" x14ac:dyDescent="0.15">
      <c r="A62" s="30"/>
      <c r="B62" s="30"/>
    </row>
    <row r="63" spans="1:2" x14ac:dyDescent="0.15">
      <c r="A63" s="30"/>
      <c r="B63" s="30"/>
    </row>
    <row r="64" spans="1:2" x14ac:dyDescent="0.15">
      <c r="A64" s="30"/>
      <c r="B64" s="30"/>
    </row>
    <row r="65" spans="1:2" x14ac:dyDescent="0.15">
      <c r="A65" s="30"/>
      <c r="B65" s="30"/>
    </row>
    <row r="66" spans="1:2" x14ac:dyDescent="0.15">
      <c r="A66" s="30"/>
      <c r="B66" s="30"/>
    </row>
    <row r="67" spans="1:2" x14ac:dyDescent="0.15">
      <c r="A67" s="30"/>
      <c r="B67" s="30"/>
    </row>
    <row r="68" spans="1:2" x14ac:dyDescent="0.15">
      <c r="A68" s="30"/>
      <c r="B68" s="30"/>
    </row>
    <row r="69" spans="1:2" x14ac:dyDescent="0.15">
      <c r="A69" s="30"/>
      <c r="B69" s="30"/>
    </row>
  </sheetData>
  <mergeCells count="3">
    <mergeCell ref="A8:B8"/>
    <mergeCell ref="A4:B4"/>
    <mergeCell ref="A6:B6"/>
  </mergeCells>
  <dataValidations count="1">
    <dataValidation operator="greaterThan" allowBlank="1" showInputMessage="1" showErrorMessage="1" sqref="A35:A39 A9:B34" xr:uid="{00000000-0002-0000-0600-000000000000}"/>
  </dataValidations>
  <pageMargins left="0.31" right="0.14000000000000001" top="0.25" bottom="0.75" header="0.12" footer="0.3"/>
  <pageSetup paperSize="9" fitToHeight="0" orientation="portrait" r:id="rId1"/>
  <headerFooter>
    <oddFooter>&amp;Lİmza/Paraf&amp;R&amp;P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7</vt:i4>
      </vt:variant>
      <vt:variant>
        <vt:lpstr>Adlandırılmış Aralıklar</vt:lpstr>
      </vt:variant>
      <vt:variant>
        <vt:i4>5</vt:i4>
      </vt:variant>
    </vt:vector>
  </HeadingPairs>
  <TitlesOfParts>
    <vt:vector size="12" baseType="lpstr">
      <vt:lpstr>Data (Birim)</vt:lpstr>
      <vt:lpstr>Birim Bilgileri</vt:lpstr>
      <vt:lpstr>1. Sınıf</vt:lpstr>
      <vt:lpstr>2. Sınıf</vt:lpstr>
      <vt:lpstr>3. Sınıf</vt:lpstr>
      <vt:lpstr>4. Sınıf</vt:lpstr>
      <vt:lpstr>Açıklamalar</vt:lpstr>
      <vt:lpstr>'1. Sınıf'!Yazdırma_Alanı</vt:lpstr>
      <vt:lpstr>'2. Sınıf'!Yazdırma_Alanı</vt:lpstr>
      <vt:lpstr>'3. Sınıf'!Yazdırma_Alanı</vt:lpstr>
      <vt:lpstr>'4. Sınıf'!Yazdırma_Alanı</vt:lpstr>
      <vt:lpstr>Açıklamalar!Yazdırma_Alanı</vt:lpstr>
    </vt:vector>
  </TitlesOfParts>
  <Company>SolidShare.Net TEAM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Progressive</dc:creator>
  <cp:lastModifiedBy>Bircan Haspulat Taymaz</cp:lastModifiedBy>
  <cp:lastPrinted>2025-05-23T06:35:00Z</cp:lastPrinted>
  <dcterms:created xsi:type="dcterms:W3CDTF">2022-02-14T12:14:46Z</dcterms:created>
  <dcterms:modified xsi:type="dcterms:W3CDTF">2026-09-01T08:53:50Z</dcterms:modified>
  <cp:contentStatus/>
</cp:coreProperties>
</file>